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/>
  </bookViews>
  <sheets>
    <sheet name="Tabela 2" sheetId="1" r:id="rId1"/>
  </sheets>
  <calcPr calcId="152511"/>
</workbook>
</file>

<file path=xl/calcChain.xml><?xml version="1.0" encoding="utf-8"?>
<calcChain xmlns="http://schemas.openxmlformats.org/spreadsheetml/2006/main">
  <c r="K10" i="1" l="1"/>
  <c r="K12" i="1"/>
  <c r="K14" i="1"/>
  <c r="K15" i="1"/>
  <c r="K17" i="1"/>
  <c r="K19" i="1"/>
  <c r="K20" i="1"/>
  <c r="K21" i="1"/>
  <c r="K22" i="1"/>
  <c r="K23" i="1"/>
  <c r="K24" i="1"/>
  <c r="K26" i="1"/>
  <c r="K27" i="1"/>
  <c r="K29" i="1"/>
  <c r="K32" i="1"/>
  <c r="K34" i="1"/>
  <c r="K36" i="1"/>
  <c r="K39" i="1"/>
  <c r="K41" i="1"/>
  <c r="K43" i="1"/>
  <c r="K46" i="1"/>
  <c r="K47" i="1"/>
  <c r="K48" i="1"/>
  <c r="K51" i="1"/>
  <c r="K52" i="1"/>
  <c r="K53" i="1"/>
  <c r="K54" i="1"/>
  <c r="K57" i="1"/>
  <c r="K58" i="1"/>
  <c r="K59" i="1"/>
  <c r="K62" i="1"/>
  <c r="K63" i="1"/>
  <c r="K64" i="1"/>
  <c r="K65" i="1"/>
  <c r="K68" i="1"/>
  <c r="K69" i="1"/>
  <c r="K70" i="1"/>
  <c r="K72" i="1"/>
  <c r="K75" i="1"/>
  <c r="K78" i="1"/>
  <c r="K81" i="1"/>
  <c r="K85" i="1"/>
  <c r="K88" i="1"/>
  <c r="K90" i="1"/>
  <c r="K92" i="1"/>
  <c r="K96" i="1"/>
  <c r="K99" i="1"/>
  <c r="K102" i="1"/>
  <c r="K8" i="1"/>
  <c r="I1048576" i="1"/>
  <c r="J1048576" i="1" s="1"/>
  <c r="K1048576" i="1" s="1"/>
  <c r="N114" i="1" l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6" i="1"/>
  <c r="N95" i="1"/>
  <c r="N94" i="1"/>
  <c r="N93" i="1"/>
  <c r="N91" i="1"/>
  <c r="N90" i="1"/>
  <c r="N89" i="1"/>
  <c r="N84" i="1"/>
  <c r="N82" i="1"/>
  <c r="N81" i="1"/>
  <c r="N79" i="1"/>
  <c r="N77" i="1"/>
  <c r="N76" i="1"/>
  <c r="N75" i="1"/>
  <c r="N74" i="1"/>
  <c r="N73" i="1"/>
  <c r="N72" i="1"/>
  <c r="N71" i="1"/>
  <c r="N68" i="1"/>
  <c r="N67" i="1"/>
  <c r="N66" i="1"/>
  <c r="N65" i="1"/>
  <c r="N61" i="1"/>
  <c r="N60" i="1"/>
  <c r="N59" i="1"/>
  <c r="N56" i="1"/>
  <c r="N55" i="1"/>
  <c r="N53" i="1"/>
  <c r="N52" i="1"/>
  <c r="N48" i="1"/>
  <c r="N46" i="1"/>
  <c r="N45" i="1"/>
  <c r="N42" i="1"/>
  <c r="N41" i="1"/>
  <c r="N40" i="1"/>
  <c r="N38" i="1"/>
  <c r="N37" i="1"/>
  <c r="N35" i="1"/>
  <c r="N34" i="1"/>
  <c r="N32" i="1"/>
  <c r="N31" i="1"/>
  <c r="N30" i="1"/>
  <c r="N28" i="1"/>
  <c r="N25" i="1"/>
  <c r="N24" i="1"/>
  <c r="N20" i="1"/>
  <c r="N18" i="1"/>
  <c r="N16" i="1"/>
  <c r="N14" i="1"/>
  <c r="N13" i="1"/>
  <c r="N11" i="1"/>
  <c r="H8" i="1" l="1"/>
  <c r="N8" i="1" s="1"/>
  <c r="H9" i="1"/>
  <c r="N9" i="1" s="1"/>
  <c r="H10" i="1"/>
  <c r="N10" i="1" s="1"/>
  <c r="H12" i="1"/>
  <c r="N12" i="1" s="1"/>
  <c r="H15" i="1"/>
  <c r="N15" i="1" s="1"/>
  <c r="H17" i="1"/>
  <c r="N17" i="1" s="1"/>
  <c r="H19" i="1"/>
  <c r="N19" i="1" s="1"/>
  <c r="H21" i="1"/>
  <c r="N21" i="1" s="1"/>
  <c r="H22" i="1"/>
  <c r="N22" i="1" s="1"/>
  <c r="H23" i="1"/>
  <c r="N23" i="1" s="1"/>
  <c r="H26" i="1"/>
  <c r="N26" i="1" s="1"/>
  <c r="H27" i="1"/>
  <c r="N27" i="1" s="1"/>
  <c r="H29" i="1"/>
  <c r="N29" i="1" s="1"/>
  <c r="H33" i="1"/>
  <c r="N33" i="1" s="1"/>
  <c r="H36" i="1"/>
  <c r="N36" i="1" s="1"/>
  <c r="H39" i="1"/>
  <c r="N39" i="1" s="1"/>
  <c r="H43" i="1"/>
  <c r="N43" i="1" s="1"/>
  <c r="H44" i="1"/>
  <c r="N44" i="1" s="1"/>
  <c r="H47" i="1"/>
  <c r="N47" i="1" s="1"/>
  <c r="H49" i="1"/>
  <c r="N49" i="1" s="1"/>
  <c r="H50" i="1"/>
  <c r="N50" i="1" s="1"/>
  <c r="H51" i="1"/>
  <c r="N51" i="1" s="1"/>
  <c r="H54" i="1"/>
  <c r="N54" i="1" s="1"/>
  <c r="H57" i="1"/>
  <c r="N57" i="1" s="1"/>
  <c r="H58" i="1"/>
  <c r="N58" i="1" s="1"/>
  <c r="H62" i="1"/>
  <c r="N62" i="1" s="1"/>
  <c r="H63" i="1"/>
  <c r="N63" i="1" s="1"/>
  <c r="H64" i="1"/>
  <c r="N64" i="1" s="1"/>
  <c r="H69" i="1"/>
  <c r="N69" i="1" s="1"/>
  <c r="H70" i="1"/>
  <c r="N70" i="1" s="1"/>
  <c r="H78" i="1"/>
  <c r="N78" i="1" s="1"/>
  <c r="H80" i="1"/>
  <c r="N80" i="1" s="1"/>
  <c r="H83" i="1"/>
  <c r="N83" i="1" s="1"/>
  <c r="H85" i="1"/>
  <c r="N85" i="1" s="1"/>
  <c r="H86" i="1"/>
  <c r="N86" i="1" s="1"/>
  <c r="H87" i="1"/>
  <c r="N87" i="1" s="1"/>
  <c r="H88" i="1"/>
  <c r="N88" i="1" s="1"/>
  <c r="H92" i="1"/>
  <c r="N92" i="1" s="1"/>
  <c r="H97" i="1"/>
  <c r="N97" i="1" s="1"/>
  <c r="H109" i="1"/>
  <c r="N109" i="1" s="1"/>
  <c r="H113" i="1"/>
  <c r="N113" i="1" s="1"/>
  <c r="H115" i="1"/>
  <c r="N115" i="1" s="1"/>
</calcChain>
</file>

<file path=xl/sharedStrings.xml><?xml version="1.0" encoding="utf-8"?>
<sst xmlns="http://schemas.openxmlformats.org/spreadsheetml/2006/main" count="454" uniqueCount="284">
  <si>
    <t>Predmet</t>
  </si>
  <si>
    <t>FONETIKA</t>
  </si>
  <si>
    <t>Studije</t>
  </si>
  <si>
    <t>OSN</t>
  </si>
  <si>
    <t>Program</t>
  </si>
  <si>
    <t>ENGLESKI JEZIK I KNJIŽEVNOST</t>
  </si>
  <si>
    <t>Fakultet</t>
  </si>
  <si>
    <t>FILOLOŠKI FAKULTET</t>
  </si>
  <si>
    <t>Godina</t>
  </si>
  <si>
    <t>2016</t>
  </si>
  <si>
    <t>Indeks</t>
  </si>
  <si>
    <t>God. Upisa</t>
  </si>
  <si>
    <t>Ime</t>
  </si>
  <si>
    <t>Prezime</t>
  </si>
  <si>
    <t>Test (10)</t>
  </si>
  <si>
    <t>1. Kol. A (12)</t>
  </si>
  <si>
    <t>1. Kol. B (9)</t>
  </si>
  <si>
    <t>2. Kol. A (10)</t>
  </si>
  <si>
    <t>2. Kol B (7)</t>
  </si>
  <si>
    <t>Prisustvo (2)</t>
  </si>
  <si>
    <t>Usmeni (50)</t>
  </si>
  <si>
    <t>130</t>
  </si>
  <si>
    <t>Sanja</t>
  </si>
  <si>
    <t>Šućur</t>
  </si>
  <si>
    <t>131</t>
  </si>
  <si>
    <t>Jelena</t>
  </si>
  <si>
    <t>Gojković</t>
  </si>
  <si>
    <t>132</t>
  </si>
  <si>
    <t>Anđa</t>
  </si>
  <si>
    <t>Tomović</t>
  </si>
  <si>
    <t>133</t>
  </si>
  <si>
    <t>Tamara</t>
  </si>
  <si>
    <t>Popović</t>
  </si>
  <si>
    <t>134</t>
  </si>
  <si>
    <t>Biljana</t>
  </si>
  <si>
    <t>Furtula</t>
  </si>
  <si>
    <t>135</t>
  </si>
  <si>
    <t>Aleksandra</t>
  </si>
  <si>
    <t>Kapisoda</t>
  </si>
  <si>
    <t>136</t>
  </si>
  <si>
    <t>Majda</t>
  </si>
  <si>
    <t>Mandić</t>
  </si>
  <si>
    <t>137</t>
  </si>
  <si>
    <t>Hajrija</t>
  </si>
  <si>
    <t>Fetić</t>
  </si>
  <si>
    <t>138</t>
  </si>
  <si>
    <t>Dragana</t>
  </si>
  <si>
    <t>Milović</t>
  </si>
  <si>
    <t>139</t>
  </si>
  <si>
    <t>Tatjana</t>
  </si>
  <si>
    <t>Mentović</t>
  </si>
  <si>
    <t>140</t>
  </si>
  <si>
    <t>Stefan</t>
  </si>
  <si>
    <t>Krgović</t>
  </si>
  <si>
    <t>141</t>
  </si>
  <si>
    <t>Ana</t>
  </si>
  <si>
    <t>Odalović</t>
  </si>
  <si>
    <t>142</t>
  </si>
  <si>
    <t>Lejla</t>
  </si>
  <si>
    <t>Burazerović</t>
  </si>
  <si>
    <t>143</t>
  </si>
  <si>
    <t>Marina</t>
  </si>
  <si>
    <t>Tanović</t>
  </si>
  <si>
    <t>144</t>
  </si>
  <si>
    <t>Marija</t>
  </si>
  <si>
    <t>Grgurović</t>
  </si>
  <si>
    <t>145</t>
  </si>
  <si>
    <t>Valentina</t>
  </si>
  <si>
    <t>Ljutić</t>
  </si>
  <si>
    <t>146</t>
  </si>
  <si>
    <t>Iva</t>
  </si>
  <si>
    <t>Ivanović</t>
  </si>
  <si>
    <t>147</t>
  </si>
  <si>
    <t>Darko</t>
  </si>
  <si>
    <t>Gordić</t>
  </si>
  <si>
    <t>148</t>
  </si>
  <si>
    <t>Zajović</t>
  </si>
  <si>
    <t>150</t>
  </si>
  <si>
    <t>Dabanović</t>
  </si>
  <si>
    <t>151</t>
  </si>
  <si>
    <t>Nevena</t>
  </si>
  <si>
    <t>Vukalović</t>
  </si>
  <si>
    <t>152</t>
  </si>
  <si>
    <t>Aldina</t>
  </si>
  <si>
    <t>Musić</t>
  </si>
  <si>
    <t>153</t>
  </si>
  <si>
    <t>Anastasija</t>
  </si>
  <si>
    <t>Ćalasan</t>
  </si>
  <si>
    <t>154</t>
  </si>
  <si>
    <t>Katarina</t>
  </si>
  <si>
    <t>Budrak</t>
  </si>
  <si>
    <t>155</t>
  </si>
  <si>
    <t>Marko</t>
  </si>
  <si>
    <t>Dragović</t>
  </si>
  <si>
    <t>156</t>
  </si>
  <si>
    <t>Draga</t>
  </si>
  <si>
    <t>Vukićević</t>
  </si>
  <si>
    <t>157</t>
  </si>
  <si>
    <t>Aleksandar</t>
  </si>
  <si>
    <t>Drašković</t>
  </si>
  <si>
    <t>158</t>
  </si>
  <si>
    <t>Bogdan</t>
  </si>
  <si>
    <t>Matunović</t>
  </si>
  <si>
    <t>159</t>
  </si>
  <si>
    <t>Sekulić</t>
  </si>
  <si>
    <t>160</t>
  </si>
  <si>
    <t>Robert</t>
  </si>
  <si>
    <t>Leši</t>
  </si>
  <si>
    <t>161</t>
  </si>
  <si>
    <t>Andreja</t>
  </si>
  <si>
    <t>Tadić</t>
  </si>
  <si>
    <t>162</t>
  </si>
  <si>
    <t>Magdalena</t>
  </si>
  <si>
    <t>Burzanović</t>
  </si>
  <si>
    <t>163</t>
  </si>
  <si>
    <t>Potpara</t>
  </si>
  <si>
    <t>164</t>
  </si>
  <si>
    <t>Anja</t>
  </si>
  <si>
    <t>Stešević</t>
  </si>
  <si>
    <t>165</t>
  </si>
  <si>
    <t>Lidija</t>
  </si>
  <si>
    <t>Nikezić</t>
  </si>
  <si>
    <t>166</t>
  </si>
  <si>
    <t>Snežana</t>
  </si>
  <si>
    <t>Kasalica</t>
  </si>
  <si>
    <t>167</t>
  </si>
  <si>
    <t>Mirko</t>
  </si>
  <si>
    <t>Galušić</t>
  </si>
  <si>
    <t>168</t>
  </si>
  <si>
    <t>Đurđić</t>
  </si>
  <si>
    <t>169</t>
  </si>
  <si>
    <t>Nina</t>
  </si>
  <si>
    <t>Đorđević</t>
  </si>
  <si>
    <t>170</t>
  </si>
  <si>
    <t>Matić</t>
  </si>
  <si>
    <t>171</t>
  </si>
  <si>
    <t>Radulović</t>
  </si>
  <si>
    <t>172</t>
  </si>
  <si>
    <t>Momčilo</t>
  </si>
  <si>
    <t>Mitrović</t>
  </si>
  <si>
    <t>173</t>
  </si>
  <si>
    <t>Jovana</t>
  </si>
  <si>
    <t>Bubanja</t>
  </si>
  <si>
    <t>174</t>
  </si>
  <si>
    <t>Mijanović</t>
  </si>
  <si>
    <t>175</t>
  </si>
  <si>
    <t>Bulatović</t>
  </si>
  <si>
    <t>176</t>
  </si>
  <si>
    <t>Indira</t>
  </si>
  <si>
    <t>Pepić</t>
  </si>
  <si>
    <t>177</t>
  </si>
  <si>
    <t>Anica</t>
  </si>
  <si>
    <t>Joksović</t>
  </si>
  <si>
    <t>178</t>
  </si>
  <si>
    <t>Alan</t>
  </si>
  <si>
    <t>Hadrović</t>
  </si>
  <si>
    <t>179</t>
  </si>
  <si>
    <t>Ksenija</t>
  </si>
  <si>
    <t>Knežević</t>
  </si>
  <si>
    <t>180</t>
  </si>
  <si>
    <t>Miloš</t>
  </si>
  <si>
    <t>Obrenović</t>
  </si>
  <si>
    <t>181</t>
  </si>
  <si>
    <t>Nikolina</t>
  </si>
  <si>
    <t>Šćekić</t>
  </si>
  <si>
    <t>182</t>
  </si>
  <si>
    <t>Edin</t>
  </si>
  <si>
    <t>Šabanović</t>
  </si>
  <si>
    <t>183</t>
  </si>
  <si>
    <t>Radunović</t>
  </si>
  <si>
    <t>184</t>
  </si>
  <si>
    <t>Milena</t>
  </si>
  <si>
    <t>Šaranović</t>
  </si>
  <si>
    <t>185</t>
  </si>
  <si>
    <t>Sara</t>
  </si>
  <si>
    <t>Labović</t>
  </si>
  <si>
    <t>186</t>
  </si>
  <si>
    <t>Zilha</t>
  </si>
  <si>
    <t>Puzović</t>
  </si>
  <si>
    <t>187</t>
  </si>
  <si>
    <t>Ivana</t>
  </si>
  <si>
    <t>Vujović</t>
  </si>
  <si>
    <t>188</t>
  </si>
  <si>
    <t>Marljukić</t>
  </si>
  <si>
    <t>189</t>
  </si>
  <si>
    <t>Živković</t>
  </si>
  <si>
    <t>191</t>
  </si>
  <si>
    <t>Slađana</t>
  </si>
  <si>
    <t>Zorić</t>
  </si>
  <si>
    <t>192</t>
  </si>
  <si>
    <t>Milica</t>
  </si>
  <si>
    <t>Janković</t>
  </si>
  <si>
    <t>193</t>
  </si>
  <si>
    <t>Gordana</t>
  </si>
  <si>
    <t>Perović</t>
  </si>
  <si>
    <t>194</t>
  </si>
  <si>
    <t>195</t>
  </si>
  <si>
    <t>Raičević</t>
  </si>
  <si>
    <t>196</t>
  </si>
  <si>
    <t>Vladana</t>
  </si>
  <si>
    <t>Vidović</t>
  </si>
  <si>
    <t>197</t>
  </si>
  <si>
    <t>Zejak</t>
  </si>
  <si>
    <t>198</t>
  </si>
  <si>
    <t>Velović</t>
  </si>
  <si>
    <t>199</t>
  </si>
  <si>
    <t>Tučević</t>
  </si>
  <si>
    <t>200</t>
  </si>
  <si>
    <t>Nemanja</t>
  </si>
  <si>
    <t>Ognjanović</t>
  </si>
  <si>
    <t>201</t>
  </si>
  <si>
    <t>Danilo</t>
  </si>
  <si>
    <t>Pavićević</t>
  </si>
  <si>
    <t>202</t>
  </si>
  <si>
    <t>Krivokapić</t>
  </si>
  <si>
    <t>203</t>
  </si>
  <si>
    <t>Garović</t>
  </si>
  <si>
    <t>204</t>
  </si>
  <si>
    <t>Raković</t>
  </si>
  <si>
    <t>205</t>
  </si>
  <si>
    <t>Konstantin</t>
  </si>
  <si>
    <t>206</t>
  </si>
  <si>
    <t>Suzana</t>
  </si>
  <si>
    <t>Pekić</t>
  </si>
  <si>
    <t>207</t>
  </si>
  <si>
    <t>208</t>
  </si>
  <si>
    <t>Amar</t>
  </si>
  <si>
    <t>Šukurica</t>
  </si>
  <si>
    <t>209</t>
  </si>
  <si>
    <t>Živaljević</t>
  </si>
  <si>
    <t>210</t>
  </si>
  <si>
    <t>Janjušević</t>
  </si>
  <si>
    <t>217</t>
  </si>
  <si>
    <t>Doris</t>
  </si>
  <si>
    <t>Jovović</t>
  </si>
  <si>
    <t>2015</t>
  </si>
  <si>
    <t>Đurđina</t>
  </si>
  <si>
    <t>Pajović</t>
  </si>
  <si>
    <t>Danica</t>
  </si>
  <si>
    <t>Berilažić</t>
  </si>
  <si>
    <t>Jeremić</t>
  </si>
  <si>
    <t>Ştefan</t>
  </si>
  <si>
    <t>Damjanović</t>
  </si>
  <si>
    <t>Kojović</t>
  </si>
  <si>
    <t>Ćorić</t>
  </si>
  <si>
    <t>Vukčević</t>
  </si>
  <si>
    <t>Radošević</t>
  </si>
  <si>
    <t>2014</t>
  </si>
  <si>
    <t>Karadžić</t>
  </si>
  <si>
    <t>Ema</t>
  </si>
  <si>
    <t>Adrović</t>
  </si>
  <si>
    <t>Dženita</t>
  </si>
  <si>
    <t>Seval</t>
  </si>
  <si>
    <t>Alfred</t>
  </si>
  <si>
    <t>Koci</t>
  </si>
  <si>
    <t>211</t>
  </si>
  <si>
    <t>Džaković</t>
  </si>
  <si>
    <t>213</t>
  </si>
  <si>
    <t>Anđela</t>
  </si>
  <si>
    <t>Mićunović</t>
  </si>
  <si>
    <t>2013</t>
  </si>
  <si>
    <t>Rojević</t>
  </si>
  <si>
    <t>Kristina</t>
  </si>
  <si>
    <t>Ilić</t>
  </si>
  <si>
    <t>Mihaljević</t>
  </si>
  <si>
    <t>2012</t>
  </si>
  <si>
    <t>Đurković</t>
  </si>
  <si>
    <t>Simon</t>
  </si>
  <si>
    <t>Anika</t>
  </si>
  <si>
    <t>Vidak</t>
  </si>
  <si>
    <t>Samardžić</t>
  </si>
  <si>
    <t>Bošković</t>
  </si>
  <si>
    <t>2011</t>
  </si>
  <si>
    <t>Vulaš</t>
  </si>
  <si>
    <t>Filipović</t>
  </si>
  <si>
    <t>259</t>
  </si>
  <si>
    <t>2004</t>
  </si>
  <si>
    <t>Vanja</t>
  </si>
  <si>
    <t>Radović</t>
  </si>
  <si>
    <t xml:space="preserve">Marko </t>
  </si>
  <si>
    <t>Mijović</t>
  </si>
  <si>
    <t>I kol. (21)</t>
  </si>
  <si>
    <t xml:space="preserve">Ukupno </t>
  </si>
  <si>
    <t>II kol.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</si>
</sst>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</font>
    <font>
      <b/>
      <sz val="11"/>
      <color theme="0" tint="-0.24997711111789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1" fillId="33" borderId="0" xfId="0" applyNumberFormat="1" applyFont="1" applyFill="1"/>
    <xf numFmtId="2" fontId="1" fillId="33" borderId="0" xfId="0" applyNumberFormat="1" applyFont="1" applyFill="1" applyAlignment="1">
      <alignment horizontal="center"/>
    </xf>
    <xf numFmtId="2" fontId="19" fillId="0" borderId="0" xfId="0" applyNumberFormat="1" applyFont="1"/>
    <xf numFmtId="2" fontId="20" fillId="0" borderId="0" xfId="0" applyNumberFormat="1" applyFont="1" applyAlignment="1">
      <alignment horizontal="center"/>
    </xf>
    <xf numFmtId="2" fontId="0" fillId="33" borderId="0" xfId="0" applyNumberFormat="1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34" borderId="0" xfId="0" applyFont="1" applyFill="1" applyAlignment="1">
      <alignment horizontal="center"/>
    </xf>
    <xf numFmtId="2" fontId="22" fillId="34" borderId="0" xfId="0" applyNumberFormat="1" applyFont="1" applyFill="1"/>
    <xf numFmtId="2" fontId="21" fillId="34" borderId="0" xfId="0" applyNumberFormat="1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tabSelected="1" workbookViewId="0">
      <selection activeCell="P15" sqref="P15"/>
    </sheetView>
  </sheetViews>
  <sheetFormatPr defaultRowHeight="15" customHeight="1" x14ac:dyDescent="0.25"/>
  <cols>
    <col min="1" max="1" width="8.85546875" customWidth="1"/>
    <col min="2" max="2" width="6.7109375" customWidth="1"/>
    <col min="3" max="3" width="11.42578125" bestFit="1" customWidth="1"/>
    <col min="4" max="4" width="12.5703125" bestFit="1" customWidth="1"/>
    <col min="5" max="5" width="8" style="1" customWidth="1"/>
    <col min="6" max="6" width="11.140625" style="7" customWidth="1"/>
    <col min="7" max="7" width="10.28515625" style="7" customWidth="1"/>
    <col min="8" max="8" width="8.7109375" style="4" customWidth="1"/>
    <col min="9" max="9" width="11.7109375" style="10" customWidth="1"/>
    <col min="10" max="10" width="9.140625" style="7"/>
    <col min="11" max="11" width="8.7109375" customWidth="1"/>
    <col min="12" max="12" width="11.7109375" customWidth="1"/>
    <col min="13" max="13" width="10.85546875" customWidth="1"/>
    <col min="14" max="14" width="7.5703125" style="2" customWidth="1"/>
  </cols>
  <sheetData>
    <row r="1" spans="1:14" ht="15" customHeight="1" x14ac:dyDescent="0.25">
      <c r="A1" t="s">
        <v>0</v>
      </c>
      <c r="B1" t="s">
        <v>1</v>
      </c>
      <c r="K1" s="1"/>
    </row>
    <row r="2" spans="1:14" ht="15" customHeight="1" x14ac:dyDescent="0.25">
      <c r="A2" t="s">
        <v>2</v>
      </c>
      <c r="B2" t="s">
        <v>3</v>
      </c>
    </row>
    <row r="3" spans="1:14" ht="15" customHeight="1" x14ac:dyDescent="0.25">
      <c r="A3" t="s">
        <v>4</v>
      </c>
      <c r="B3" t="s">
        <v>5</v>
      </c>
    </row>
    <row r="4" spans="1:14" ht="15" customHeight="1" x14ac:dyDescent="0.25">
      <c r="A4" t="s">
        <v>6</v>
      </c>
      <c r="B4" t="s">
        <v>7</v>
      </c>
    </row>
    <row r="5" spans="1:14" ht="15" customHeight="1" x14ac:dyDescent="0.25">
      <c r="A5" t="s">
        <v>8</v>
      </c>
      <c r="B5" t="s">
        <v>9</v>
      </c>
    </row>
    <row r="7" spans="1:14" s="2" customFormat="1" ht="15" customHeight="1" x14ac:dyDescent="0.25">
      <c r="A7" s="2" t="s">
        <v>10</v>
      </c>
      <c r="B7" s="2" t="s">
        <v>11</v>
      </c>
      <c r="C7" s="2" t="s">
        <v>12</v>
      </c>
      <c r="D7" s="2" t="s">
        <v>13</v>
      </c>
      <c r="E7" s="3" t="s">
        <v>14</v>
      </c>
      <c r="F7" s="8" t="s">
        <v>15</v>
      </c>
      <c r="G7" s="8" t="s">
        <v>16</v>
      </c>
      <c r="H7" s="6" t="s">
        <v>281</v>
      </c>
      <c r="I7" s="11" t="s">
        <v>17</v>
      </c>
      <c r="J7" s="8" t="s">
        <v>18</v>
      </c>
      <c r="K7" s="12" t="s">
        <v>283</v>
      </c>
      <c r="L7" s="2" t="s">
        <v>19</v>
      </c>
      <c r="M7" s="2" t="s">
        <v>20</v>
      </c>
      <c r="N7" s="2" t="s">
        <v>282</v>
      </c>
    </row>
    <row r="8" spans="1:14" ht="15" customHeight="1" x14ac:dyDescent="0.25">
      <c r="A8" t="s">
        <v>21</v>
      </c>
      <c r="B8" t="s">
        <v>9</v>
      </c>
      <c r="C8" t="s">
        <v>22</v>
      </c>
      <c r="D8" t="s">
        <v>23</v>
      </c>
      <c r="E8" s="1">
        <v>8.5</v>
      </c>
      <c r="F8" s="7">
        <v>9.5</v>
      </c>
      <c r="G8" s="7">
        <v>8.25</v>
      </c>
      <c r="H8" s="5">
        <f>SUM(F8:G8)</f>
        <v>17.75</v>
      </c>
      <c r="I8" s="10">
        <v>8</v>
      </c>
      <c r="J8" s="7">
        <v>5.75</v>
      </c>
      <c r="K8" s="14">
        <f>SUM(J8)+I8</f>
        <v>13.75</v>
      </c>
      <c r="N8" s="3">
        <f>E8+H8+K8</f>
        <v>40</v>
      </c>
    </row>
    <row r="9" spans="1:14" ht="15" customHeight="1" x14ac:dyDescent="0.25">
      <c r="A9" t="s">
        <v>24</v>
      </c>
      <c r="B9" t="s">
        <v>9</v>
      </c>
      <c r="C9" t="s">
        <v>25</v>
      </c>
      <c r="D9" t="s">
        <v>26</v>
      </c>
      <c r="F9" s="7">
        <v>3.2</v>
      </c>
      <c r="G9" s="7">
        <v>8</v>
      </c>
      <c r="H9" s="5">
        <f>SUM(F9:G9)</f>
        <v>11.2</v>
      </c>
      <c r="K9" s="14"/>
      <c r="N9" s="3">
        <f t="shared" ref="N9:N72" si="0">E9+H9+K9</f>
        <v>11.2</v>
      </c>
    </row>
    <row r="10" spans="1:14" ht="15" customHeight="1" x14ac:dyDescent="0.25">
      <c r="A10" t="s">
        <v>27</v>
      </c>
      <c r="B10" t="s">
        <v>9</v>
      </c>
      <c r="C10" t="s">
        <v>28</v>
      </c>
      <c r="D10" t="s">
        <v>29</v>
      </c>
      <c r="E10" s="1">
        <v>8.5</v>
      </c>
      <c r="F10" s="7">
        <v>10.5</v>
      </c>
      <c r="G10" s="7">
        <v>8.75</v>
      </c>
      <c r="H10" s="5">
        <f>SUM(F10:G10)</f>
        <v>19.25</v>
      </c>
      <c r="I10" s="10">
        <v>8.5</v>
      </c>
      <c r="J10" s="7">
        <v>6.25</v>
      </c>
      <c r="K10" s="14">
        <f t="shared" ref="K10:K72" si="1">SUM(J10)+I10</f>
        <v>14.75</v>
      </c>
      <c r="N10" s="3">
        <f t="shared" si="0"/>
        <v>42.5</v>
      </c>
    </row>
    <row r="11" spans="1:14" ht="15" customHeight="1" x14ac:dyDescent="0.25">
      <c r="A11" t="s">
        <v>30</v>
      </c>
      <c r="B11" t="s">
        <v>9</v>
      </c>
      <c r="C11" t="s">
        <v>31</v>
      </c>
      <c r="D11" t="s">
        <v>32</v>
      </c>
      <c r="E11" s="1">
        <v>6.5</v>
      </c>
      <c r="H11" s="5"/>
      <c r="K11" s="14"/>
      <c r="N11" s="3">
        <f t="shared" si="0"/>
        <v>6.5</v>
      </c>
    </row>
    <row r="12" spans="1:14" ht="15" customHeight="1" x14ac:dyDescent="0.25">
      <c r="A12" t="s">
        <v>33</v>
      </c>
      <c r="B12" t="s">
        <v>9</v>
      </c>
      <c r="C12" t="s">
        <v>34</v>
      </c>
      <c r="D12" t="s">
        <v>35</v>
      </c>
      <c r="E12" s="1">
        <v>9</v>
      </c>
      <c r="F12" s="7">
        <v>11.5</v>
      </c>
      <c r="G12" s="7">
        <v>9</v>
      </c>
      <c r="H12" s="5">
        <f>SUM(F12:G12)</f>
        <v>20.5</v>
      </c>
      <c r="I12" s="10">
        <v>10</v>
      </c>
      <c r="J12" s="7">
        <v>7</v>
      </c>
      <c r="K12" s="14">
        <f t="shared" si="1"/>
        <v>17</v>
      </c>
      <c r="N12" s="3">
        <f t="shared" si="0"/>
        <v>46.5</v>
      </c>
    </row>
    <row r="13" spans="1:14" ht="15" customHeight="1" x14ac:dyDescent="0.25">
      <c r="A13" t="s">
        <v>36</v>
      </c>
      <c r="B13" t="s">
        <v>9</v>
      </c>
      <c r="C13" t="s">
        <v>37</v>
      </c>
      <c r="D13" t="s">
        <v>38</v>
      </c>
      <c r="H13" s="5"/>
      <c r="K13" s="14"/>
      <c r="N13" s="3">
        <f t="shared" si="0"/>
        <v>0</v>
      </c>
    </row>
    <row r="14" spans="1:14" ht="15" customHeight="1" x14ac:dyDescent="0.25">
      <c r="A14" t="s">
        <v>39</v>
      </c>
      <c r="B14" t="s">
        <v>9</v>
      </c>
      <c r="C14" t="s">
        <v>40</v>
      </c>
      <c r="D14" t="s">
        <v>41</v>
      </c>
      <c r="E14" s="1">
        <v>9</v>
      </c>
      <c r="H14" s="5"/>
      <c r="I14" s="10">
        <v>8.5</v>
      </c>
      <c r="J14" s="7">
        <v>5.75</v>
      </c>
      <c r="K14" s="14">
        <f t="shared" si="1"/>
        <v>14.25</v>
      </c>
      <c r="N14" s="3">
        <f t="shared" si="0"/>
        <v>23.25</v>
      </c>
    </row>
    <row r="15" spans="1:14" ht="15" customHeight="1" x14ac:dyDescent="0.25">
      <c r="A15" t="s">
        <v>42</v>
      </c>
      <c r="B15" t="s">
        <v>9</v>
      </c>
      <c r="C15" t="s">
        <v>43</v>
      </c>
      <c r="D15" t="s">
        <v>44</v>
      </c>
      <c r="E15" s="1">
        <v>5.5</v>
      </c>
      <c r="F15" s="7">
        <v>7.6</v>
      </c>
      <c r="G15" s="7">
        <v>7.5</v>
      </c>
      <c r="H15" s="5">
        <f>SUM(F15:G15)</f>
        <v>15.1</v>
      </c>
      <c r="I15" s="10">
        <v>8.5</v>
      </c>
      <c r="J15" s="7">
        <v>5.25</v>
      </c>
      <c r="K15" s="14">
        <f t="shared" si="1"/>
        <v>13.75</v>
      </c>
      <c r="N15" s="3">
        <f t="shared" si="0"/>
        <v>34.35</v>
      </c>
    </row>
    <row r="16" spans="1:14" ht="15" customHeight="1" x14ac:dyDescent="0.25">
      <c r="A16" t="s">
        <v>45</v>
      </c>
      <c r="B16" t="s">
        <v>9</v>
      </c>
      <c r="C16" t="s">
        <v>46</v>
      </c>
      <c r="D16" t="s">
        <v>47</v>
      </c>
      <c r="E16" s="1">
        <v>5.5</v>
      </c>
      <c r="H16" s="5"/>
      <c r="K16" s="14"/>
      <c r="N16" s="3">
        <f t="shared" si="0"/>
        <v>5.5</v>
      </c>
    </row>
    <row r="17" spans="1:14" ht="15" customHeight="1" x14ac:dyDescent="0.25">
      <c r="A17" t="s">
        <v>48</v>
      </c>
      <c r="B17" t="s">
        <v>9</v>
      </c>
      <c r="C17" t="s">
        <v>49</v>
      </c>
      <c r="D17" t="s">
        <v>50</v>
      </c>
      <c r="E17" s="1">
        <v>6.5</v>
      </c>
      <c r="F17" s="7">
        <v>7.2</v>
      </c>
      <c r="G17" s="7">
        <v>8</v>
      </c>
      <c r="H17" s="5">
        <f>SUM(F17:G17)</f>
        <v>15.2</v>
      </c>
      <c r="I17" s="10">
        <v>7</v>
      </c>
      <c r="J17" s="7">
        <v>4.5</v>
      </c>
      <c r="K17" s="14">
        <f t="shared" si="1"/>
        <v>11.5</v>
      </c>
      <c r="N17" s="3">
        <f t="shared" si="0"/>
        <v>33.200000000000003</v>
      </c>
    </row>
    <row r="18" spans="1:14" ht="15" customHeight="1" x14ac:dyDescent="0.25">
      <c r="A18" t="s">
        <v>51</v>
      </c>
      <c r="B18" t="s">
        <v>9</v>
      </c>
      <c r="C18" t="s">
        <v>52</v>
      </c>
      <c r="D18" t="s">
        <v>53</v>
      </c>
      <c r="H18" s="5"/>
      <c r="K18" s="14"/>
      <c r="N18" s="3">
        <f t="shared" si="0"/>
        <v>0</v>
      </c>
    </row>
    <row r="19" spans="1:14" ht="15" customHeight="1" x14ac:dyDescent="0.25">
      <c r="A19" t="s">
        <v>54</v>
      </c>
      <c r="B19" t="s">
        <v>9</v>
      </c>
      <c r="C19" t="s">
        <v>55</v>
      </c>
      <c r="D19" t="s">
        <v>56</v>
      </c>
      <c r="E19" s="1">
        <v>2</v>
      </c>
      <c r="F19" s="7">
        <v>6</v>
      </c>
      <c r="G19" s="7">
        <v>5.75</v>
      </c>
      <c r="H19" s="5">
        <f>SUM(F19:G19)</f>
        <v>11.75</v>
      </c>
      <c r="I19" s="10">
        <v>5</v>
      </c>
      <c r="J19" s="7">
        <v>4.5</v>
      </c>
      <c r="K19" s="14">
        <f t="shared" si="1"/>
        <v>9.5</v>
      </c>
      <c r="N19" s="3">
        <f t="shared" si="0"/>
        <v>23.25</v>
      </c>
    </row>
    <row r="20" spans="1:14" ht="15" customHeight="1" x14ac:dyDescent="0.25">
      <c r="A20" t="s">
        <v>57</v>
      </c>
      <c r="B20" t="s">
        <v>9</v>
      </c>
      <c r="C20" t="s">
        <v>58</v>
      </c>
      <c r="D20" t="s">
        <v>59</v>
      </c>
      <c r="E20" s="1">
        <v>8</v>
      </c>
      <c r="H20" s="5"/>
      <c r="I20" s="10">
        <v>7</v>
      </c>
      <c r="J20" s="7">
        <v>5.5</v>
      </c>
      <c r="K20" s="14">
        <f t="shared" si="1"/>
        <v>12.5</v>
      </c>
      <c r="N20" s="3">
        <f t="shared" si="0"/>
        <v>20.5</v>
      </c>
    </row>
    <row r="21" spans="1:14" ht="15" customHeight="1" x14ac:dyDescent="0.25">
      <c r="A21" t="s">
        <v>60</v>
      </c>
      <c r="B21" t="s">
        <v>9</v>
      </c>
      <c r="C21" t="s">
        <v>61</v>
      </c>
      <c r="D21" t="s">
        <v>62</v>
      </c>
      <c r="E21" s="1">
        <v>8</v>
      </c>
      <c r="F21" s="7">
        <v>9.1</v>
      </c>
      <c r="G21" s="7">
        <v>8.5</v>
      </c>
      <c r="H21" s="5">
        <f>SUM(F21:G21)</f>
        <v>17.600000000000001</v>
      </c>
      <c r="I21" s="10">
        <v>3</v>
      </c>
      <c r="J21" s="7">
        <v>2</v>
      </c>
      <c r="K21" s="13">
        <f t="shared" si="1"/>
        <v>5</v>
      </c>
      <c r="N21" s="3">
        <f t="shared" si="0"/>
        <v>30.6</v>
      </c>
    </row>
    <row r="22" spans="1:14" ht="15" customHeight="1" x14ac:dyDescent="0.25">
      <c r="A22" t="s">
        <v>63</v>
      </c>
      <c r="B22" t="s">
        <v>9</v>
      </c>
      <c r="C22" t="s">
        <v>64</v>
      </c>
      <c r="D22" t="s">
        <v>65</v>
      </c>
      <c r="E22" s="1">
        <v>6.5</v>
      </c>
      <c r="F22" s="7">
        <v>10.6</v>
      </c>
      <c r="G22" s="7">
        <v>8.5</v>
      </c>
      <c r="H22" s="5">
        <f>SUM(F22:G22)</f>
        <v>19.100000000000001</v>
      </c>
      <c r="I22" s="10">
        <v>8.5</v>
      </c>
      <c r="J22" s="7">
        <v>5</v>
      </c>
      <c r="K22" s="14">
        <f t="shared" si="1"/>
        <v>13.5</v>
      </c>
      <c r="N22" s="3">
        <f t="shared" si="0"/>
        <v>39.1</v>
      </c>
    </row>
    <row r="23" spans="1:14" ht="15" customHeight="1" x14ac:dyDescent="0.25">
      <c r="A23" t="s">
        <v>66</v>
      </c>
      <c r="B23" t="s">
        <v>9</v>
      </c>
      <c r="C23" t="s">
        <v>67</v>
      </c>
      <c r="D23" t="s">
        <v>68</v>
      </c>
      <c r="E23" s="1">
        <v>5.5</v>
      </c>
      <c r="F23" s="7">
        <v>9</v>
      </c>
      <c r="G23" s="7">
        <v>9</v>
      </c>
      <c r="H23" s="5">
        <f>SUM(F23:G23)</f>
        <v>18</v>
      </c>
      <c r="I23" s="10">
        <v>7.5</v>
      </c>
      <c r="J23" s="7">
        <v>5</v>
      </c>
      <c r="K23" s="14">
        <f t="shared" si="1"/>
        <v>12.5</v>
      </c>
      <c r="N23" s="3">
        <f t="shared" si="0"/>
        <v>36</v>
      </c>
    </row>
    <row r="24" spans="1:14" ht="15" customHeight="1" x14ac:dyDescent="0.25">
      <c r="A24" t="s">
        <v>69</v>
      </c>
      <c r="B24" t="s">
        <v>9</v>
      </c>
      <c r="C24" t="s">
        <v>70</v>
      </c>
      <c r="D24" t="s">
        <v>71</v>
      </c>
      <c r="E24" s="1">
        <v>6.5</v>
      </c>
      <c r="H24" s="5"/>
      <c r="I24" s="10">
        <v>8</v>
      </c>
      <c r="J24" s="7">
        <v>5.5</v>
      </c>
      <c r="K24" s="14">
        <f t="shared" si="1"/>
        <v>13.5</v>
      </c>
      <c r="N24" s="3">
        <f t="shared" si="0"/>
        <v>20</v>
      </c>
    </row>
    <row r="25" spans="1:14" ht="15" customHeight="1" x14ac:dyDescent="0.25">
      <c r="A25" t="s">
        <v>72</v>
      </c>
      <c r="B25" t="s">
        <v>9</v>
      </c>
      <c r="C25" t="s">
        <v>73</v>
      </c>
      <c r="D25" t="s">
        <v>74</v>
      </c>
      <c r="E25" s="1">
        <v>7</v>
      </c>
      <c r="H25" s="5"/>
      <c r="K25" s="13"/>
      <c r="N25" s="3">
        <f t="shared" si="0"/>
        <v>7</v>
      </c>
    </row>
    <row r="26" spans="1:14" ht="15" customHeight="1" x14ac:dyDescent="0.25">
      <c r="A26" t="s">
        <v>75</v>
      </c>
      <c r="B26" t="s">
        <v>9</v>
      </c>
      <c r="C26" t="s">
        <v>55</v>
      </c>
      <c r="D26" t="s">
        <v>76</v>
      </c>
      <c r="E26" s="1">
        <v>4</v>
      </c>
      <c r="F26" s="7">
        <v>5.5</v>
      </c>
      <c r="G26" s="7">
        <v>4</v>
      </c>
      <c r="H26" s="9">
        <f>SUM(F26:G26)</f>
        <v>9.5</v>
      </c>
      <c r="I26" s="10">
        <v>2</v>
      </c>
      <c r="J26" s="7">
        <v>1.75</v>
      </c>
      <c r="K26" s="13">
        <f t="shared" si="1"/>
        <v>3.75</v>
      </c>
      <c r="N26" s="3">
        <f t="shared" si="0"/>
        <v>17.25</v>
      </c>
    </row>
    <row r="27" spans="1:14" ht="15" customHeight="1" x14ac:dyDescent="0.25">
      <c r="A27" t="s">
        <v>77</v>
      </c>
      <c r="B27" t="s">
        <v>9</v>
      </c>
      <c r="C27" t="s">
        <v>64</v>
      </c>
      <c r="D27" t="s">
        <v>78</v>
      </c>
      <c r="E27" s="1">
        <v>8.5</v>
      </c>
      <c r="F27" s="7">
        <v>8</v>
      </c>
      <c r="G27" s="7">
        <v>8.5</v>
      </c>
      <c r="H27" s="5">
        <f>SUM(F27:G27)</f>
        <v>16.5</v>
      </c>
      <c r="I27" s="10">
        <v>7.5</v>
      </c>
      <c r="J27" s="7">
        <v>5.5</v>
      </c>
      <c r="K27" s="14">
        <f t="shared" si="1"/>
        <v>13</v>
      </c>
      <c r="N27" s="3">
        <f t="shared" si="0"/>
        <v>38</v>
      </c>
    </row>
    <row r="28" spans="1:14" ht="15" customHeight="1" x14ac:dyDescent="0.25">
      <c r="A28" t="s">
        <v>79</v>
      </c>
      <c r="B28" t="s">
        <v>9</v>
      </c>
      <c r="C28" t="s">
        <v>80</v>
      </c>
      <c r="D28" t="s">
        <v>81</v>
      </c>
      <c r="H28" s="5"/>
      <c r="K28" s="13"/>
      <c r="N28" s="3">
        <f t="shared" si="0"/>
        <v>0</v>
      </c>
    </row>
    <row r="29" spans="1:14" ht="15" customHeight="1" x14ac:dyDescent="0.25">
      <c r="A29" t="s">
        <v>82</v>
      </c>
      <c r="B29" t="s">
        <v>9</v>
      </c>
      <c r="C29" t="s">
        <v>83</v>
      </c>
      <c r="D29" t="s">
        <v>84</v>
      </c>
      <c r="E29" s="1">
        <v>4</v>
      </c>
      <c r="F29" s="7">
        <v>8.5</v>
      </c>
      <c r="G29" s="7">
        <v>8.25</v>
      </c>
      <c r="H29" s="5">
        <f>SUM(F29:G29)</f>
        <v>16.75</v>
      </c>
      <c r="I29" s="10">
        <v>7</v>
      </c>
      <c r="J29" s="7">
        <v>5.75</v>
      </c>
      <c r="K29" s="14">
        <f t="shared" si="1"/>
        <v>12.75</v>
      </c>
      <c r="N29" s="3">
        <f t="shared" si="0"/>
        <v>33.5</v>
      </c>
    </row>
    <row r="30" spans="1:14" ht="15" customHeight="1" x14ac:dyDescent="0.25">
      <c r="A30" t="s">
        <v>85</v>
      </c>
      <c r="B30" t="s">
        <v>9</v>
      </c>
      <c r="C30" t="s">
        <v>86</v>
      </c>
      <c r="D30" t="s">
        <v>87</v>
      </c>
      <c r="E30" s="1">
        <v>5</v>
      </c>
      <c r="H30" s="5"/>
      <c r="K30" s="13"/>
      <c r="N30" s="3">
        <f t="shared" si="0"/>
        <v>5</v>
      </c>
    </row>
    <row r="31" spans="1:14" ht="15" customHeight="1" x14ac:dyDescent="0.25">
      <c r="A31" t="s">
        <v>88</v>
      </c>
      <c r="B31" t="s">
        <v>9</v>
      </c>
      <c r="C31" t="s">
        <v>89</v>
      </c>
      <c r="D31" t="s">
        <v>90</v>
      </c>
      <c r="H31" s="5"/>
      <c r="K31" s="13"/>
      <c r="N31" s="3">
        <f t="shared" si="0"/>
        <v>0</v>
      </c>
    </row>
    <row r="32" spans="1:14" ht="15" customHeight="1" x14ac:dyDescent="0.25">
      <c r="A32" t="s">
        <v>91</v>
      </c>
      <c r="B32" t="s">
        <v>9</v>
      </c>
      <c r="C32" t="s">
        <v>92</v>
      </c>
      <c r="D32" t="s">
        <v>93</v>
      </c>
      <c r="E32" s="1">
        <v>4</v>
      </c>
      <c r="H32" s="5"/>
      <c r="I32" s="10">
        <v>3</v>
      </c>
      <c r="J32" s="7">
        <v>5.25</v>
      </c>
      <c r="K32" s="13">
        <f t="shared" si="1"/>
        <v>8.25</v>
      </c>
      <c r="N32" s="3">
        <f t="shared" si="0"/>
        <v>12.25</v>
      </c>
    </row>
    <row r="33" spans="1:14" ht="15" customHeight="1" x14ac:dyDescent="0.25">
      <c r="A33" t="s">
        <v>94</v>
      </c>
      <c r="B33" t="s">
        <v>9</v>
      </c>
      <c r="C33" t="s">
        <v>95</v>
      </c>
      <c r="D33" t="s">
        <v>96</v>
      </c>
      <c r="E33" s="1">
        <v>1.5</v>
      </c>
      <c r="F33" s="7">
        <v>0</v>
      </c>
      <c r="G33" s="7">
        <v>2.5</v>
      </c>
      <c r="H33" s="9">
        <f>SUM(F33:G33)</f>
        <v>2.5</v>
      </c>
      <c r="K33" s="13"/>
      <c r="N33" s="3">
        <f t="shared" si="0"/>
        <v>4</v>
      </c>
    </row>
    <row r="34" spans="1:14" ht="15" customHeight="1" x14ac:dyDescent="0.25">
      <c r="A34" t="s">
        <v>97</v>
      </c>
      <c r="B34" t="s">
        <v>9</v>
      </c>
      <c r="C34" t="s">
        <v>98</v>
      </c>
      <c r="D34" t="s">
        <v>99</v>
      </c>
      <c r="E34" s="1">
        <v>1.5</v>
      </c>
      <c r="H34" s="5"/>
      <c r="I34" s="10">
        <v>0</v>
      </c>
      <c r="J34" s="7">
        <v>4</v>
      </c>
      <c r="K34" s="13">
        <f t="shared" si="1"/>
        <v>4</v>
      </c>
      <c r="N34" s="3">
        <f t="shared" si="0"/>
        <v>5.5</v>
      </c>
    </row>
    <row r="35" spans="1:14" ht="15" customHeight="1" x14ac:dyDescent="0.25">
      <c r="A35" t="s">
        <v>100</v>
      </c>
      <c r="B35" t="s">
        <v>9</v>
      </c>
      <c r="C35" t="s">
        <v>101</v>
      </c>
      <c r="D35" t="s">
        <v>102</v>
      </c>
      <c r="E35" s="1">
        <v>3</v>
      </c>
      <c r="H35" s="5"/>
      <c r="K35" s="13"/>
      <c r="N35" s="3">
        <f t="shared" si="0"/>
        <v>3</v>
      </c>
    </row>
    <row r="36" spans="1:14" ht="15" customHeight="1" x14ac:dyDescent="0.25">
      <c r="A36" t="s">
        <v>103</v>
      </c>
      <c r="B36" t="s">
        <v>9</v>
      </c>
      <c r="C36" t="s">
        <v>49</v>
      </c>
      <c r="D36" t="s">
        <v>104</v>
      </c>
      <c r="E36" s="1">
        <v>3.5</v>
      </c>
      <c r="F36" s="7">
        <v>5.6</v>
      </c>
      <c r="G36" s="7">
        <v>6.5</v>
      </c>
      <c r="H36" s="5">
        <f>SUM(F36:G36)</f>
        <v>12.1</v>
      </c>
      <c r="I36" s="10">
        <v>3</v>
      </c>
      <c r="J36" s="7">
        <v>3.5</v>
      </c>
      <c r="K36" s="13">
        <f t="shared" si="1"/>
        <v>6.5</v>
      </c>
      <c r="N36" s="3">
        <f t="shared" si="0"/>
        <v>22.1</v>
      </c>
    </row>
    <row r="37" spans="1:14" ht="15" customHeight="1" x14ac:dyDescent="0.25">
      <c r="A37" t="s">
        <v>105</v>
      </c>
      <c r="B37" t="s">
        <v>9</v>
      </c>
      <c r="C37" t="s">
        <v>106</v>
      </c>
      <c r="D37" t="s">
        <v>107</v>
      </c>
      <c r="E37" s="1">
        <v>2</v>
      </c>
      <c r="H37" s="5"/>
      <c r="K37" s="13"/>
      <c r="N37" s="3">
        <f t="shared" si="0"/>
        <v>2</v>
      </c>
    </row>
    <row r="38" spans="1:14" ht="15" customHeight="1" x14ac:dyDescent="0.25">
      <c r="A38" t="s">
        <v>108</v>
      </c>
      <c r="B38" t="s">
        <v>9</v>
      </c>
      <c r="C38" t="s">
        <v>109</v>
      </c>
      <c r="D38" t="s">
        <v>110</v>
      </c>
      <c r="H38" s="5"/>
      <c r="K38" s="13"/>
      <c r="N38" s="3">
        <f t="shared" si="0"/>
        <v>0</v>
      </c>
    </row>
    <row r="39" spans="1:14" ht="15" customHeight="1" x14ac:dyDescent="0.25">
      <c r="A39" t="s">
        <v>111</v>
      </c>
      <c r="B39" t="s">
        <v>9</v>
      </c>
      <c r="C39" t="s">
        <v>112</v>
      </c>
      <c r="D39" t="s">
        <v>113</v>
      </c>
      <c r="E39" s="1">
        <v>8.5</v>
      </c>
      <c r="F39" s="7">
        <v>10.6</v>
      </c>
      <c r="G39" s="7">
        <v>8.25</v>
      </c>
      <c r="H39" s="5">
        <f>SUM(F39:G39)</f>
        <v>18.850000000000001</v>
      </c>
      <c r="I39" s="10">
        <v>9</v>
      </c>
      <c r="J39" s="7">
        <v>6</v>
      </c>
      <c r="K39" s="14">
        <f t="shared" si="1"/>
        <v>15</v>
      </c>
      <c r="N39" s="3">
        <f t="shared" si="0"/>
        <v>42.35</v>
      </c>
    </row>
    <row r="40" spans="1:14" ht="15" customHeight="1" x14ac:dyDescent="0.25">
      <c r="A40" t="s">
        <v>114</v>
      </c>
      <c r="B40" t="s">
        <v>9</v>
      </c>
      <c r="C40" t="s">
        <v>89</v>
      </c>
      <c r="D40" t="s">
        <v>115</v>
      </c>
      <c r="E40" s="1">
        <v>1</v>
      </c>
      <c r="H40" s="5"/>
      <c r="K40" s="13"/>
      <c r="N40" s="3">
        <f t="shared" si="0"/>
        <v>1</v>
      </c>
    </row>
    <row r="41" spans="1:14" ht="15" customHeight="1" x14ac:dyDescent="0.25">
      <c r="A41" t="s">
        <v>116</v>
      </c>
      <c r="B41" t="s">
        <v>9</v>
      </c>
      <c r="C41" t="s">
        <v>117</v>
      </c>
      <c r="D41" t="s">
        <v>118</v>
      </c>
      <c r="E41" s="1">
        <v>7.5</v>
      </c>
      <c r="H41" s="5"/>
      <c r="I41" s="10">
        <v>6.5</v>
      </c>
      <c r="J41" s="7">
        <v>4</v>
      </c>
      <c r="K41" s="14">
        <f t="shared" si="1"/>
        <v>10.5</v>
      </c>
      <c r="N41" s="3">
        <f t="shared" si="0"/>
        <v>18</v>
      </c>
    </row>
    <row r="42" spans="1:14" ht="15" customHeight="1" x14ac:dyDescent="0.25">
      <c r="A42" t="s">
        <v>119</v>
      </c>
      <c r="B42" t="s">
        <v>9</v>
      </c>
      <c r="C42" t="s">
        <v>120</v>
      </c>
      <c r="D42" t="s">
        <v>121</v>
      </c>
      <c r="E42" s="1">
        <v>2</v>
      </c>
      <c r="H42" s="5"/>
      <c r="K42" s="13"/>
      <c r="N42" s="3">
        <f t="shared" si="0"/>
        <v>2</v>
      </c>
    </row>
    <row r="43" spans="1:14" ht="15" customHeight="1" x14ac:dyDescent="0.25">
      <c r="A43" t="s">
        <v>122</v>
      </c>
      <c r="B43" t="s">
        <v>9</v>
      </c>
      <c r="C43" t="s">
        <v>123</v>
      </c>
      <c r="D43" t="s">
        <v>124</v>
      </c>
      <c r="E43" s="1">
        <v>1.5</v>
      </c>
      <c r="F43" s="7">
        <v>3</v>
      </c>
      <c r="G43" s="7">
        <v>7.25</v>
      </c>
      <c r="H43" s="9">
        <f>SUM(F43:G43)</f>
        <v>10.25</v>
      </c>
      <c r="I43" s="10">
        <v>0</v>
      </c>
      <c r="J43" s="7">
        <v>3.25</v>
      </c>
      <c r="K43" s="13">
        <f t="shared" si="1"/>
        <v>3.25</v>
      </c>
      <c r="N43" s="3">
        <f t="shared" si="0"/>
        <v>15</v>
      </c>
    </row>
    <row r="44" spans="1:14" ht="15" customHeight="1" x14ac:dyDescent="0.25">
      <c r="A44" t="s">
        <v>125</v>
      </c>
      <c r="B44" t="s">
        <v>9</v>
      </c>
      <c r="C44" t="s">
        <v>126</v>
      </c>
      <c r="D44" t="s">
        <v>127</v>
      </c>
      <c r="E44" s="1">
        <v>1</v>
      </c>
      <c r="F44" s="7">
        <v>0</v>
      </c>
      <c r="G44" s="7">
        <v>0</v>
      </c>
      <c r="H44" s="5">
        <f>SUM(F44:G44)</f>
        <v>0</v>
      </c>
      <c r="K44" s="13"/>
      <c r="N44" s="3">
        <f t="shared" si="0"/>
        <v>1</v>
      </c>
    </row>
    <row r="45" spans="1:14" ht="15" customHeight="1" x14ac:dyDescent="0.25">
      <c r="A45" t="s">
        <v>128</v>
      </c>
      <c r="B45" t="s">
        <v>9</v>
      </c>
      <c r="C45" t="s">
        <v>25</v>
      </c>
      <c r="D45" t="s">
        <v>129</v>
      </c>
      <c r="E45" s="1">
        <v>4.5</v>
      </c>
      <c r="H45" s="5"/>
      <c r="K45" s="13"/>
      <c r="N45" s="3">
        <f t="shared" si="0"/>
        <v>4.5</v>
      </c>
    </row>
    <row r="46" spans="1:14" ht="15" customHeight="1" x14ac:dyDescent="0.25">
      <c r="A46" t="s">
        <v>130</v>
      </c>
      <c r="B46" t="s">
        <v>9</v>
      </c>
      <c r="C46" t="s">
        <v>131</v>
      </c>
      <c r="D46" t="s">
        <v>132</v>
      </c>
      <c r="E46" s="1">
        <v>4.5</v>
      </c>
      <c r="H46" s="5"/>
      <c r="I46" s="10">
        <v>4</v>
      </c>
      <c r="J46" s="7">
        <v>5.25</v>
      </c>
      <c r="K46" s="14">
        <f t="shared" si="1"/>
        <v>9.25</v>
      </c>
      <c r="N46" s="3">
        <f t="shared" si="0"/>
        <v>13.75</v>
      </c>
    </row>
    <row r="47" spans="1:14" ht="15" customHeight="1" x14ac:dyDescent="0.25">
      <c r="A47" t="s">
        <v>133</v>
      </c>
      <c r="B47" t="s">
        <v>9</v>
      </c>
      <c r="C47" t="s">
        <v>98</v>
      </c>
      <c r="D47" t="s">
        <v>134</v>
      </c>
      <c r="E47" s="1">
        <v>6</v>
      </c>
      <c r="F47" s="7">
        <v>2.7</v>
      </c>
      <c r="G47" s="7">
        <v>3.75</v>
      </c>
      <c r="H47" s="9">
        <f>SUM(F47:G47)</f>
        <v>6.45</v>
      </c>
      <c r="I47" s="10">
        <v>5.5</v>
      </c>
      <c r="J47" s="7">
        <v>4</v>
      </c>
      <c r="K47" s="14">
        <f t="shared" si="1"/>
        <v>9.5</v>
      </c>
      <c r="N47" s="3">
        <f t="shared" si="0"/>
        <v>21.95</v>
      </c>
    </row>
    <row r="48" spans="1:14" ht="15" customHeight="1" x14ac:dyDescent="0.25">
      <c r="A48" t="s">
        <v>135</v>
      </c>
      <c r="B48" t="s">
        <v>9</v>
      </c>
      <c r="C48" t="s">
        <v>86</v>
      </c>
      <c r="D48" t="s">
        <v>136</v>
      </c>
      <c r="E48" s="1">
        <v>5</v>
      </c>
      <c r="H48" s="5"/>
      <c r="I48" s="10">
        <v>1</v>
      </c>
      <c r="J48" s="7">
        <v>2.5</v>
      </c>
      <c r="K48" s="13">
        <f t="shared" si="1"/>
        <v>3.5</v>
      </c>
      <c r="N48" s="3">
        <f t="shared" si="0"/>
        <v>8.5</v>
      </c>
    </row>
    <row r="49" spans="1:14" ht="15" customHeight="1" x14ac:dyDescent="0.25">
      <c r="A49" t="s">
        <v>137</v>
      </c>
      <c r="B49" t="s">
        <v>9</v>
      </c>
      <c r="C49" t="s">
        <v>138</v>
      </c>
      <c r="D49" t="s">
        <v>139</v>
      </c>
      <c r="E49" s="1">
        <v>3.5</v>
      </c>
      <c r="F49" s="7">
        <v>2.2999999999999998</v>
      </c>
      <c r="G49" s="7">
        <v>2</v>
      </c>
      <c r="H49" s="9">
        <f>SUM(F49:G49)</f>
        <v>4.3</v>
      </c>
      <c r="K49" s="13"/>
      <c r="N49" s="3">
        <f t="shared" si="0"/>
        <v>7.8</v>
      </c>
    </row>
    <row r="50" spans="1:14" ht="15" customHeight="1" x14ac:dyDescent="0.25">
      <c r="A50" t="s">
        <v>140</v>
      </c>
      <c r="B50" t="s">
        <v>9</v>
      </c>
      <c r="C50" t="s">
        <v>141</v>
      </c>
      <c r="D50" t="s">
        <v>142</v>
      </c>
      <c r="E50" s="1">
        <v>2.5</v>
      </c>
      <c r="F50" s="7">
        <v>3.8</v>
      </c>
      <c r="G50" s="7">
        <v>4.5</v>
      </c>
      <c r="H50" s="9">
        <f>SUM(F50:G50)</f>
        <v>8.3000000000000007</v>
      </c>
      <c r="K50" s="13"/>
      <c r="N50" s="3">
        <f t="shared" si="0"/>
        <v>10.8</v>
      </c>
    </row>
    <row r="51" spans="1:14" ht="15" customHeight="1" x14ac:dyDescent="0.25">
      <c r="A51" t="s">
        <v>143</v>
      </c>
      <c r="B51" t="s">
        <v>9</v>
      </c>
      <c r="C51" t="s">
        <v>25</v>
      </c>
      <c r="D51" t="s">
        <v>144</v>
      </c>
      <c r="E51" s="1">
        <v>1</v>
      </c>
      <c r="F51" s="7">
        <v>2</v>
      </c>
      <c r="G51" s="7">
        <v>3</v>
      </c>
      <c r="H51" s="9">
        <f>SUM(F51:G51)</f>
        <v>5</v>
      </c>
      <c r="I51" s="10">
        <v>2</v>
      </c>
      <c r="J51" s="7">
        <v>3.5</v>
      </c>
      <c r="K51" s="13">
        <f t="shared" si="1"/>
        <v>5.5</v>
      </c>
      <c r="N51" s="3">
        <f t="shared" si="0"/>
        <v>11.5</v>
      </c>
    </row>
    <row r="52" spans="1:14" ht="15" customHeight="1" x14ac:dyDescent="0.25">
      <c r="A52" t="s">
        <v>145</v>
      </c>
      <c r="B52" t="s">
        <v>9</v>
      </c>
      <c r="C52" t="s">
        <v>22</v>
      </c>
      <c r="D52" t="s">
        <v>146</v>
      </c>
      <c r="E52" s="1">
        <v>0.5</v>
      </c>
      <c r="H52" s="9"/>
      <c r="I52" s="10">
        <v>2.5</v>
      </c>
      <c r="J52" s="7">
        <v>4</v>
      </c>
      <c r="K52" s="13">
        <f t="shared" si="1"/>
        <v>6.5</v>
      </c>
      <c r="N52" s="3">
        <f t="shared" si="0"/>
        <v>7</v>
      </c>
    </row>
    <row r="53" spans="1:14" ht="15" customHeight="1" x14ac:dyDescent="0.25">
      <c r="A53" t="s">
        <v>147</v>
      </c>
      <c r="B53" t="s">
        <v>9</v>
      </c>
      <c r="C53" t="s">
        <v>148</v>
      </c>
      <c r="D53" t="s">
        <v>149</v>
      </c>
      <c r="E53" s="1">
        <v>3.5</v>
      </c>
      <c r="H53" s="9"/>
      <c r="I53" s="10">
        <v>3.5</v>
      </c>
      <c r="J53" s="7">
        <v>4</v>
      </c>
      <c r="K53" s="13">
        <f t="shared" si="1"/>
        <v>7.5</v>
      </c>
      <c r="N53" s="3">
        <f t="shared" si="0"/>
        <v>11</v>
      </c>
    </row>
    <row r="54" spans="1:14" ht="15" customHeight="1" x14ac:dyDescent="0.25">
      <c r="A54" t="s">
        <v>150</v>
      </c>
      <c r="B54" t="s">
        <v>9</v>
      </c>
      <c r="C54" t="s">
        <v>151</v>
      </c>
      <c r="D54" t="s">
        <v>152</v>
      </c>
      <c r="E54" s="1">
        <v>5</v>
      </c>
      <c r="F54" s="7">
        <v>4.2</v>
      </c>
      <c r="G54" s="7">
        <v>5.5</v>
      </c>
      <c r="H54" s="9">
        <f>SUM(F54:G54)</f>
        <v>9.6999999999999993</v>
      </c>
      <c r="I54" s="10">
        <v>7.5</v>
      </c>
      <c r="J54" s="7">
        <v>2.75</v>
      </c>
      <c r="K54" s="14">
        <f t="shared" si="1"/>
        <v>10.25</v>
      </c>
      <c r="N54" s="3">
        <f t="shared" si="0"/>
        <v>24.95</v>
      </c>
    </row>
    <row r="55" spans="1:14" ht="15" customHeight="1" x14ac:dyDescent="0.25">
      <c r="A55" t="s">
        <v>153</v>
      </c>
      <c r="B55" t="s">
        <v>9</v>
      </c>
      <c r="C55" t="s">
        <v>154</v>
      </c>
      <c r="D55" t="s">
        <v>155</v>
      </c>
      <c r="E55" s="1">
        <v>1</v>
      </c>
      <c r="H55" s="9"/>
      <c r="K55" s="13"/>
      <c r="N55" s="3">
        <f t="shared" si="0"/>
        <v>1</v>
      </c>
    </row>
    <row r="56" spans="1:14" ht="15" customHeight="1" x14ac:dyDescent="0.25">
      <c r="A56" t="s">
        <v>156</v>
      </c>
      <c r="B56" t="s">
        <v>9</v>
      </c>
      <c r="C56" t="s">
        <v>157</v>
      </c>
      <c r="D56" t="s">
        <v>158</v>
      </c>
      <c r="E56" s="1">
        <v>6</v>
      </c>
      <c r="H56" s="9"/>
      <c r="K56" s="13"/>
      <c r="N56" s="3">
        <f t="shared" si="0"/>
        <v>6</v>
      </c>
    </row>
    <row r="57" spans="1:14" ht="15" customHeight="1" x14ac:dyDescent="0.25">
      <c r="A57" t="s">
        <v>159</v>
      </c>
      <c r="B57" t="s">
        <v>9</v>
      </c>
      <c r="C57" t="s">
        <v>160</v>
      </c>
      <c r="D57" t="s">
        <v>161</v>
      </c>
      <c r="E57" s="1">
        <v>3.5</v>
      </c>
      <c r="F57" s="7">
        <v>0</v>
      </c>
      <c r="G57" s="7">
        <v>1</v>
      </c>
      <c r="H57" s="9">
        <f>SUM(F57:G57)</f>
        <v>1</v>
      </c>
      <c r="I57" s="10">
        <v>6.5</v>
      </c>
      <c r="J57" s="7">
        <v>4.5</v>
      </c>
      <c r="K57" s="14">
        <f t="shared" si="1"/>
        <v>11</v>
      </c>
      <c r="N57" s="3">
        <f t="shared" si="0"/>
        <v>15.5</v>
      </c>
    </row>
    <row r="58" spans="1:14" ht="15" customHeight="1" x14ac:dyDescent="0.25">
      <c r="A58" t="s">
        <v>162</v>
      </c>
      <c r="B58" t="s">
        <v>9</v>
      </c>
      <c r="C58" t="s">
        <v>163</v>
      </c>
      <c r="D58" t="s">
        <v>164</v>
      </c>
      <c r="E58" s="1">
        <v>1</v>
      </c>
      <c r="F58" s="7">
        <v>0</v>
      </c>
      <c r="G58" s="7">
        <v>2.75</v>
      </c>
      <c r="H58" s="9">
        <f>SUM(F58:G58)</f>
        <v>2.75</v>
      </c>
      <c r="I58" s="10">
        <v>0</v>
      </c>
      <c r="J58" s="7">
        <v>2</v>
      </c>
      <c r="K58" s="13">
        <f t="shared" si="1"/>
        <v>2</v>
      </c>
      <c r="N58" s="3">
        <f t="shared" si="0"/>
        <v>5.75</v>
      </c>
    </row>
    <row r="59" spans="1:14" ht="15" customHeight="1" x14ac:dyDescent="0.25">
      <c r="A59" t="s">
        <v>165</v>
      </c>
      <c r="B59" t="s">
        <v>9</v>
      </c>
      <c r="C59" t="s">
        <v>166</v>
      </c>
      <c r="D59" t="s">
        <v>167</v>
      </c>
      <c r="E59" s="1">
        <v>2.5</v>
      </c>
      <c r="H59" s="5"/>
      <c r="I59" s="10">
        <v>0</v>
      </c>
      <c r="J59" s="7">
        <v>2.25</v>
      </c>
      <c r="K59" s="13">
        <f t="shared" si="1"/>
        <v>2.25</v>
      </c>
      <c r="N59" s="3">
        <f t="shared" si="0"/>
        <v>4.75</v>
      </c>
    </row>
    <row r="60" spans="1:14" ht="15" customHeight="1" x14ac:dyDescent="0.25">
      <c r="A60" t="s">
        <v>168</v>
      </c>
      <c r="B60" t="s">
        <v>9</v>
      </c>
      <c r="C60" t="s">
        <v>31</v>
      </c>
      <c r="D60" t="s">
        <v>169</v>
      </c>
      <c r="H60" s="5"/>
      <c r="K60" s="13"/>
      <c r="N60" s="3">
        <f t="shared" si="0"/>
        <v>0</v>
      </c>
    </row>
    <row r="61" spans="1:14" ht="15" customHeight="1" x14ac:dyDescent="0.25">
      <c r="A61" t="s">
        <v>170</v>
      </c>
      <c r="B61" t="s">
        <v>9</v>
      </c>
      <c r="C61" t="s">
        <v>171</v>
      </c>
      <c r="D61" t="s">
        <v>172</v>
      </c>
      <c r="H61" s="5"/>
      <c r="K61" s="13"/>
      <c r="N61" s="3">
        <f t="shared" si="0"/>
        <v>0</v>
      </c>
    </row>
    <row r="62" spans="1:14" ht="15" customHeight="1" x14ac:dyDescent="0.25">
      <c r="A62" t="s">
        <v>173</v>
      </c>
      <c r="B62" t="s">
        <v>9</v>
      </c>
      <c r="C62" t="s">
        <v>174</v>
      </c>
      <c r="D62" t="s">
        <v>175</v>
      </c>
      <c r="E62" s="1">
        <v>9</v>
      </c>
      <c r="F62" s="7">
        <v>11</v>
      </c>
      <c r="G62" s="7">
        <v>9</v>
      </c>
      <c r="H62" s="5">
        <f>SUM(F62:G62)</f>
        <v>20</v>
      </c>
      <c r="I62" s="10">
        <v>10</v>
      </c>
      <c r="J62" s="7">
        <v>5</v>
      </c>
      <c r="K62" s="14">
        <f t="shared" si="1"/>
        <v>15</v>
      </c>
      <c r="N62" s="3">
        <f t="shared" si="0"/>
        <v>44</v>
      </c>
    </row>
    <row r="63" spans="1:14" ht="15" customHeight="1" x14ac:dyDescent="0.25">
      <c r="A63" t="s">
        <v>176</v>
      </c>
      <c r="B63" t="s">
        <v>9</v>
      </c>
      <c r="C63" t="s">
        <v>177</v>
      </c>
      <c r="D63" t="s">
        <v>178</v>
      </c>
      <c r="E63" s="1">
        <v>6.5</v>
      </c>
      <c r="F63" s="7">
        <v>3.7</v>
      </c>
      <c r="G63" s="7">
        <v>5</v>
      </c>
      <c r="H63" s="9">
        <f>SUM(F63:G63)</f>
        <v>8.6999999999999993</v>
      </c>
      <c r="I63" s="10">
        <v>8.5</v>
      </c>
      <c r="J63" s="7">
        <v>5.5</v>
      </c>
      <c r="K63" s="14">
        <f t="shared" si="1"/>
        <v>14</v>
      </c>
      <c r="N63" s="3">
        <f t="shared" si="0"/>
        <v>29.2</v>
      </c>
    </row>
    <row r="64" spans="1:14" ht="15" customHeight="1" x14ac:dyDescent="0.25">
      <c r="A64" t="s">
        <v>179</v>
      </c>
      <c r="B64" t="s">
        <v>9</v>
      </c>
      <c r="C64" t="s">
        <v>180</v>
      </c>
      <c r="D64" t="s">
        <v>181</v>
      </c>
      <c r="E64" s="1">
        <v>6.5</v>
      </c>
      <c r="F64" s="7">
        <v>0</v>
      </c>
      <c r="G64" s="7">
        <v>0.75</v>
      </c>
      <c r="H64" s="9">
        <f>SUM(F64:G64)</f>
        <v>0.75</v>
      </c>
      <c r="I64" s="10">
        <v>3</v>
      </c>
      <c r="J64" s="7">
        <v>2</v>
      </c>
      <c r="K64" s="13">
        <f t="shared" si="1"/>
        <v>5</v>
      </c>
      <c r="N64" s="3">
        <f t="shared" si="0"/>
        <v>12.25</v>
      </c>
    </row>
    <row r="65" spans="1:14" ht="15" customHeight="1" x14ac:dyDescent="0.25">
      <c r="A65" t="s">
        <v>182</v>
      </c>
      <c r="B65" t="s">
        <v>9</v>
      </c>
      <c r="C65" t="s">
        <v>180</v>
      </c>
      <c r="D65" t="s">
        <v>183</v>
      </c>
      <c r="E65" s="1">
        <v>2.5</v>
      </c>
      <c r="H65" s="5"/>
      <c r="I65" s="10">
        <v>5</v>
      </c>
      <c r="J65" s="7">
        <v>3.5</v>
      </c>
      <c r="K65" s="13">
        <f t="shared" si="1"/>
        <v>8.5</v>
      </c>
      <c r="N65" s="3">
        <f t="shared" si="0"/>
        <v>11</v>
      </c>
    </row>
    <row r="66" spans="1:14" ht="15" customHeight="1" x14ac:dyDescent="0.25">
      <c r="A66" t="s">
        <v>184</v>
      </c>
      <c r="B66" t="s">
        <v>9</v>
      </c>
      <c r="C66" t="s">
        <v>141</v>
      </c>
      <c r="D66" t="s">
        <v>185</v>
      </c>
      <c r="E66" s="1">
        <v>5.5</v>
      </c>
      <c r="H66" s="5"/>
      <c r="K66" s="13"/>
      <c r="N66" s="3">
        <f t="shared" si="0"/>
        <v>5.5</v>
      </c>
    </row>
    <row r="67" spans="1:14" ht="15" customHeight="1" x14ac:dyDescent="0.25">
      <c r="A67" t="s">
        <v>186</v>
      </c>
      <c r="B67" t="s">
        <v>9</v>
      </c>
      <c r="C67" t="s">
        <v>187</v>
      </c>
      <c r="D67" t="s">
        <v>188</v>
      </c>
      <c r="E67" s="1">
        <v>2.5</v>
      </c>
      <c r="H67" s="5"/>
      <c r="K67" s="13"/>
      <c r="N67" s="3">
        <f t="shared" si="0"/>
        <v>2.5</v>
      </c>
    </row>
    <row r="68" spans="1:14" ht="15" customHeight="1" x14ac:dyDescent="0.25">
      <c r="A68" t="s">
        <v>189</v>
      </c>
      <c r="B68" t="s">
        <v>9</v>
      </c>
      <c r="C68" t="s">
        <v>190</v>
      </c>
      <c r="D68" t="s">
        <v>191</v>
      </c>
      <c r="E68" s="1">
        <v>3</v>
      </c>
      <c r="H68" s="5"/>
      <c r="I68" s="10">
        <v>1.5</v>
      </c>
      <c r="J68" s="7">
        <v>2.75</v>
      </c>
      <c r="K68" s="13">
        <f t="shared" si="1"/>
        <v>4.25</v>
      </c>
      <c r="N68" s="3">
        <f t="shared" si="0"/>
        <v>7.25</v>
      </c>
    </row>
    <row r="69" spans="1:14" ht="15" customHeight="1" x14ac:dyDescent="0.25">
      <c r="A69" t="s">
        <v>192</v>
      </c>
      <c r="B69" t="s">
        <v>9</v>
      </c>
      <c r="C69" t="s">
        <v>193</v>
      </c>
      <c r="D69" t="s">
        <v>194</v>
      </c>
      <c r="E69" s="1">
        <v>6</v>
      </c>
      <c r="F69" s="7">
        <v>8.5</v>
      </c>
      <c r="G69" s="7">
        <v>7.5</v>
      </c>
      <c r="H69" s="5">
        <f>SUM(F69:G69)</f>
        <v>16</v>
      </c>
      <c r="I69" s="10">
        <v>6.5</v>
      </c>
      <c r="J69" s="7">
        <v>4.25</v>
      </c>
      <c r="K69" s="14">
        <f t="shared" si="1"/>
        <v>10.75</v>
      </c>
      <c r="N69" s="3">
        <f t="shared" si="0"/>
        <v>32.75</v>
      </c>
    </row>
    <row r="70" spans="1:14" ht="15" customHeight="1" x14ac:dyDescent="0.25">
      <c r="A70" t="s">
        <v>195</v>
      </c>
      <c r="B70" t="s">
        <v>9</v>
      </c>
      <c r="C70" t="s">
        <v>160</v>
      </c>
      <c r="D70" t="s">
        <v>32</v>
      </c>
      <c r="E70" s="1">
        <v>8</v>
      </c>
      <c r="F70" s="7">
        <v>5.5</v>
      </c>
      <c r="G70" s="7">
        <v>5.75</v>
      </c>
      <c r="H70" s="5">
        <f>SUM(F70:G70)</f>
        <v>11.25</v>
      </c>
      <c r="I70" s="10">
        <v>1.5</v>
      </c>
      <c r="J70" s="7">
        <v>4.25</v>
      </c>
      <c r="K70" s="13">
        <f t="shared" si="1"/>
        <v>5.75</v>
      </c>
      <c r="N70" s="3">
        <f t="shared" si="0"/>
        <v>25</v>
      </c>
    </row>
    <row r="71" spans="1:14" ht="15" customHeight="1" x14ac:dyDescent="0.25">
      <c r="A71" t="s">
        <v>196</v>
      </c>
      <c r="B71" t="s">
        <v>9</v>
      </c>
      <c r="C71" t="s">
        <v>22</v>
      </c>
      <c r="D71" t="s">
        <v>197</v>
      </c>
      <c r="E71" s="1">
        <v>5</v>
      </c>
      <c r="H71" s="5"/>
      <c r="K71" s="13"/>
      <c r="N71" s="3">
        <f t="shared" si="0"/>
        <v>5</v>
      </c>
    </row>
    <row r="72" spans="1:14" ht="15" customHeight="1" x14ac:dyDescent="0.25">
      <c r="A72" t="s">
        <v>198</v>
      </c>
      <c r="B72" t="s">
        <v>9</v>
      </c>
      <c r="C72" t="s">
        <v>199</v>
      </c>
      <c r="D72" t="s">
        <v>200</v>
      </c>
      <c r="E72" s="1">
        <v>2.5</v>
      </c>
      <c r="H72" s="5"/>
      <c r="I72" s="10">
        <v>3</v>
      </c>
      <c r="J72" s="7">
        <v>3</v>
      </c>
      <c r="K72" s="13">
        <f t="shared" si="1"/>
        <v>6</v>
      </c>
      <c r="N72" s="3">
        <f t="shared" si="0"/>
        <v>8.5</v>
      </c>
    </row>
    <row r="73" spans="1:14" ht="15" customHeight="1" x14ac:dyDescent="0.25">
      <c r="A73" t="s">
        <v>201</v>
      </c>
      <c r="B73" t="s">
        <v>9</v>
      </c>
      <c r="C73" t="s">
        <v>98</v>
      </c>
      <c r="D73" t="s">
        <v>202</v>
      </c>
      <c r="E73" s="1">
        <v>3.5</v>
      </c>
      <c r="H73" s="5"/>
      <c r="K73" s="13"/>
      <c r="N73" s="3">
        <f t="shared" ref="N73:N115" si="2">E73+H73+K73</f>
        <v>3.5</v>
      </c>
    </row>
    <row r="74" spans="1:14" ht="15" customHeight="1" x14ac:dyDescent="0.25">
      <c r="A74" t="s">
        <v>203</v>
      </c>
      <c r="B74" t="s">
        <v>9</v>
      </c>
      <c r="C74" t="s">
        <v>131</v>
      </c>
      <c r="D74" t="s">
        <v>204</v>
      </c>
      <c r="H74" s="5"/>
      <c r="K74" s="13"/>
      <c r="N74" s="3">
        <f t="shared" si="2"/>
        <v>0</v>
      </c>
    </row>
    <row r="75" spans="1:14" ht="15" customHeight="1" x14ac:dyDescent="0.25">
      <c r="A75" t="s">
        <v>205</v>
      </c>
      <c r="B75" t="s">
        <v>9</v>
      </c>
      <c r="C75" t="s">
        <v>180</v>
      </c>
      <c r="D75" t="s">
        <v>206</v>
      </c>
      <c r="E75" s="1">
        <v>7</v>
      </c>
      <c r="H75" s="5"/>
      <c r="I75" s="10">
        <v>5</v>
      </c>
      <c r="J75" s="7">
        <v>2.25</v>
      </c>
      <c r="K75" s="13">
        <f t="shared" ref="K75:K102" si="3">SUM(J75)+I75</f>
        <v>7.25</v>
      </c>
      <c r="N75" s="3">
        <f t="shared" si="2"/>
        <v>14.25</v>
      </c>
    </row>
    <row r="76" spans="1:14" ht="15" customHeight="1" x14ac:dyDescent="0.25">
      <c r="A76" t="s">
        <v>207</v>
      </c>
      <c r="B76" t="s">
        <v>9</v>
      </c>
      <c r="C76" t="s">
        <v>208</v>
      </c>
      <c r="D76" t="s">
        <v>209</v>
      </c>
      <c r="E76" s="1">
        <v>2.5</v>
      </c>
      <c r="H76" s="5"/>
      <c r="K76" s="13"/>
      <c r="N76" s="3">
        <f t="shared" si="2"/>
        <v>2.5</v>
      </c>
    </row>
    <row r="77" spans="1:14" ht="15" customHeight="1" x14ac:dyDescent="0.25">
      <c r="A77" t="s">
        <v>210</v>
      </c>
      <c r="B77" t="s">
        <v>9</v>
      </c>
      <c r="C77" t="s">
        <v>211</v>
      </c>
      <c r="D77" t="s">
        <v>212</v>
      </c>
      <c r="H77" s="5"/>
      <c r="K77" s="13"/>
      <c r="N77" s="3">
        <f t="shared" si="2"/>
        <v>0</v>
      </c>
    </row>
    <row r="78" spans="1:14" ht="15" customHeight="1" x14ac:dyDescent="0.25">
      <c r="A78" t="s">
        <v>213</v>
      </c>
      <c r="B78" t="s">
        <v>9</v>
      </c>
      <c r="C78" t="s">
        <v>37</v>
      </c>
      <c r="D78" t="s">
        <v>214</v>
      </c>
      <c r="E78" s="1">
        <v>4</v>
      </c>
      <c r="F78" s="7">
        <v>8.5</v>
      </c>
      <c r="G78" s="7">
        <v>6.75</v>
      </c>
      <c r="H78" s="5">
        <f>SUM(F78:G78)</f>
        <v>15.25</v>
      </c>
      <c r="I78" s="10">
        <v>4.5</v>
      </c>
      <c r="J78" s="7">
        <v>1.5</v>
      </c>
      <c r="K78" s="13">
        <f t="shared" si="3"/>
        <v>6</v>
      </c>
      <c r="N78" s="3">
        <f t="shared" si="2"/>
        <v>25.25</v>
      </c>
    </row>
    <row r="79" spans="1:14" ht="15" customHeight="1" x14ac:dyDescent="0.25">
      <c r="A79" t="s">
        <v>215</v>
      </c>
      <c r="B79" t="s">
        <v>9</v>
      </c>
      <c r="C79" t="s">
        <v>160</v>
      </c>
      <c r="D79" t="s">
        <v>216</v>
      </c>
      <c r="E79" s="1">
        <v>0.5</v>
      </c>
      <c r="H79" s="5"/>
      <c r="K79" s="13"/>
      <c r="N79" s="3">
        <f t="shared" si="2"/>
        <v>0.5</v>
      </c>
    </row>
    <row r="80" spans="1:14" ht="15" customHeight="1" x14ac:dyDescent="0.25">
      <c r="A80" t="s">
        <v>217</v>
      </c>
      <c r="B80" t="s">
        <v>9</v>
      </c>
      <c r="C80" t="s">
        <v>89</v>
      </c>
      <c r="D80" t="s">
        <v>218</v>
      </c>
      <c r="E80" s="1">
        <v>0</v>
      </c>
      <c r="F80" s="7">
        <v>0</v>
      </c>
      <c r="G80" s="7">
        <v>1.25</v>
      </c>
      <c r="H80" s="9">
        <f>SUM(F80:G80)</f>
        <v>1.25</v>
      </c>
      <c r="K80" s="13"/>
      <c r="N80" s="3">
        <f t="shared" si="2"/>
        <v>1.25</v>
      </c>
    </row>
    <row r="81" spans="1:14" ht="15" customHeight="1" x14ac:dyDescent="0.25">
      <c r="A81" t="s">
        <v>219</v>
      </c>
      <c r="B81" t="s">
        <v>9</v>
      </c>
      <c r="C81" t="s">
        <v>220</v>
      </c>
      <c r="D81" t="s">
        <v>71</v>
      </c>
      <c r="E81" s="1">
        <v>2.5</v>
      </c>
      <c r="H81" s="9"/>
      <c r="I81" s="10">
        <v>5</v>
      </c>
      <c r="J81" s="7">
        <v>4</v>
      </c>
      <c r="K81" s="14">
        <f t="shared" si="3"/>
        <v>9</v>
      </c>
      <c r="N81" s="3">
        <f t="shared" si="2"/>
        <v>11.5</v>
      </c>
    </row>
    <row r="82" spans="1:14" ht="15" customHeight="1" x14ac:dyDescent="0.25">
      <c r="A82" t="s">
        <v>221</v>
      </c>
      <c r="B82" t="s">
        <v>9</v>
      </c>
      <c r="C82" t="s">
        <v>222</v>
      </c>
      <c r="D82" t="s">
        <v>223</v>
      </c>
      <c r="H82" s="9"/>
      <c r="K82" s="13"/>
      <c r="N82" s="3">
        <f t="shared" si="2"/>
        <v>0</v>
      </c>
    </row>
    <row r="83" spans="1:14" ht="15" customHeight="1" x14ac:dyDescent="0.25">
      <c r="A83" t="s">
        <v>224</v>
      </c>
      <c r="B83" t="s">
        <v>9</v>
      </c>
      <c r="C83" t="s">
        <v>141</v>
      </c>
      <c r="D83" t="s">
        <v>197</v>
      </c>
      <c r="E83" s="1">
        <v>3.5</v>
      </c>
      <c r="F83" s="7">
        <v>0</v>
      </c>
      <c r="G83" s="7">
        <v>3</v>
      </c>
      <c r="H83" s="9">
        <f>SUM(F83:G83)</f>
        <v>3</v>
      </c>
      <c r="K83" s="13"/>
      <c r="N83" s="3">
        <f t="shared" si="2"/>
        <v>6.5</v>
      </c>
    </row>
    <row r="84" spans="1:14" ht="15" customHeight="1" x14ac:dyDescent="0.25">
      <c r="A84" t="s">
        <v>225</v>
      </c>
      <c r="B84" t="s">
        <v>9</v>
      </c>
      <c r="C84" t="s">
        <v>226</v>
      </c>
      <c r="D84" t="s">
        <v>227</v>
      </c>
      <c r="E84" s="1">
        <v>1.5</v>
      </c>
      <c r="H84" s="5"/>
      <c r="K84" s="13"/>
      <c r="N84" s="3">
        <f t="shared" si="2"/>
        <v>1.5</v>
      </c>
    </row>
    <row r="85" spans="1:14" ht="15" customHeight="1" x14ac:dyDescent="0.25">
      <c r="A85" t="s">
        <v>228</v>
      </c>
      <c r="B85" t="s">
        <v>9</v>
      </c>
      <c r="C85" t="s">
        <v>89</v>
      </c>
      <c r="D85" t="s">
        <v>229</v>
      </c>
      <c r="E85" s="1">
        <v>6</v>
      </c>
      <c r="F85" s="7">
        <v>7.5</v>
      </c>
      <c r="G85" s="7">
        <v>8</v>
      </c>
      <c r="H85" s="5">
        <f>SUM(F85:G85)</f>
        <v>15.5</v>
      </c>
      <c r="I85" s="10">
        <v>5.5</v>
      </c>
      <c r="J85" s="7">
        <v>5.25</v>
      </c>
      <c r="K85" s="14">
        <f t="shared" si="3"/>
        <v>10.75</v>
      </c>
      <c r="N85" s="3">
        <f t="shared" si="2"/>
        <v>32.25</v>
      </c>
    </row>
    <row r="86" spans="1:14" ht="15" customHeight="1" x14ac:dyDescent="0.25">
      <c r="A86" t="s">
        <v>230</v>
      </c>
      <c r="B86" t="s">
        <v>9</v>
      </c>
      <c r="C86" t="s">
        <v>208</v>
      </c>
      <c r="D86" t="s">
        <v>231</v>
      </c>
      <c r="E86" s="1">
        <v>0</v>
      </c>
      <c r="F86" s="7">
        <v>0</v>
      </c>
      <c r="G86" s="7">
        <v>0.25</v>
      </c>
      <c r="H86" s="9">
        <f>SUM(F86:G86)</f>
        <v>0.25</v>
      </c>
      <c r="K86" s="13"/>
      <c r="N86" s="3">
        <f t="shared" si="2"/>
        <v>0.25</v>
      </c>
    </row>
    <row r="87" spans="1:14" ht="15" customHeight="1" x14ac:dyDescent="0.25">
      <c r="A87" t="s">
        <v>232</v>
      </c>
      <c r="B87" t="s">
        <v>9</v>
      </c>
      <c r="C87" t="s">
        <v>233</v>
      </c>
      <c r="D87" t="s">
        <v>234</v>
      </c>
      <c r="E87" s="1">
        <v>7.5</v>
      </c>
      <c r="F87" s="7">
        <v>7</v>
      </c>
      <c r="G87" s="7">
        <v>8.5</v>
      </c>
      <c r="H87" s="5">
        <f>SUM(F87:G87)</f>
        <v>15.5</v>
      </c>
      <c r="K87" s="13"/>
      <c r="N87" s="3">
        <f t="shared" si="2"/>
        <v>23</v>
      </c>
    </row>
    <row r="88" spans="1:14" ht="15" customHeight="1" x14ac:dyDescent="0.25">
      <c r="A88" t="s">
        <v>97</v>
      </c>
      <c r="B88" t="s">
        <v>235</v>
      </c>
      <c r="C88" t="s">
        <v>236</v>
      </c>
      <c r="D88" t="s">
        <v>146</v>
      </c>
      <c r="E88" s="1">
        <v>6</v>
      </c>
      <c r="F88" s="7">
        <v>9.5</v>
      </c>
      <c r="G88" s="7">
        <v>8</v>
      </c>
      <c r="H88" s="5">
        <f>SUM(F88:G88)</f>
        <v>17.5</v>
      </c>
      <c r="I88" s="10">
        <v>7.5</v>
      </c>
      <c r="J88" s="7">
        <v>4.75</v>
      </c>
      <c r="K88" s="14">
        <f t="shared" si="3"/>
        <v>12.25</v>
      </c>
      <c r="N88" s="3">
        <f t="shared" si="2"/>
        <v>35.75</v>
      </c>
    </row>
    <row r="89" spans="1:14" ht="15" customHeight="1" x14ac:dyDescent="0.25">
      <c r="A89" t="s">
        <v>133</v>
      </c>
      <c r="B89" t="s">
        <v>235</v>
      </c>
      <c r="C89" t="s">
        <v>157</v>
      </c>
      <c r="D89" t="s">
        <v>237</v>
      </c>
      <c r="H89" s="5"/>
      <c r="K89" s="13"/>
      <c r="N89" s="3">
        <f t="shared" si="2"/>
        <v>0</v>
      </c>
    </row>
    <row r="90" spans="1:14" ht="15" customHeight="1" x14ac:dyDescent="0.25">
      <c r="A90" t="s">
        <v>140</v>
      </c>
      <c r="B90" t="s">
        <v>235</v>
      </c>
      <c r="C90" t="s">
        <v>238</v>
      </c>
      <c r="D90" t="s">
        <v>239</v>
      </c>
      <c r="E90" s="1">
        <v>3.5</v>
      </c>
      <c r="H90" s="5"/>
      <c r="I90" s="10">
        <v>0</v>
      </c>
      <c r="J90" s="7">
        <v>0.5</v>
      </c>
      <c r="K90" s="13">
        <f t="shared" si="3"/>
        <v>0.5</v>
      </c>
      <c r="N90" s="3">
        <f t="shared" si="2"/>
        <v>4</v>
      </c>
    </row>
    <row r="91" spans="1:14" ht="15" customHeight="1" x14ac:dyDescent="0.25">
      <c r="A91" t="s">
        <v>162</v>
      </c>
      <c r="B91" t="s">
        <v>235</v>
      </c>
      <c r="C91" t="s">
        <v>163</v>
      </c>
      <c r="D91" t="s">
        <v>240</v>
      </c>
      <c r="E91" s="1">
        <v>1</v>
      </c>
      <c r="H91" s="5"/>
      <c r="K91" s="13"/>
      <c r="N91" s="3">
        <f t="shared" si="2"/>
        <v>1</v>
      </c>
    </row>
    <row r="92" spans="1:14" ht="15" customHeight="1" x14ac:dyDescent="0.25">
      <c r="A92" t="s">
        <v>186</v>
      </c>
      <c r="B92" t="s">
        <v>235</v>
      </c>
      <c r="C92" t="s">
        <v>241</v>
      </c>
      <c r="D92" t="s">
        <v>242</v>
      </c>
      <c r="F92" s="7">
        <v>0</v>
      </c>
      <c r="G92" s="7">
        <v>5.75</v>
      </c>
      <c r="H92" s="9">
        <f>SUM(F92:G92)</f>
        <v>5.75</v>
      </c>
      <c r="I92" s="10">
        <v>0</v>
      </c>
      <c r="J92" s="7">
        <v>4.75</v>
      </c>
      <c r="K92" s="13">
        <f t="shared" si="3"/>
        <v>4.75</v>
      </c>
      <c r="N92" s="3">
        <f t="shared" si="2"/>
        <v>10.5</v>
      </c>
    </row>
    <row r="93" spans="1:14" ht="15" customHeight="1" x14ac:dyDescent="0.25">
      <c r="A93" t="s">
        <v>196</v>
      </c>
      <c r="B93" t="s">
        <v>235</v>
      </c>
      <c r="C93" t="s">
        <v>190</v>
      </c>
      <c r="D93" t="s">
        <v>243</v>
      </c>
      <c r="H93" s="9"/>
      <c r="K93" s="13"/>
      <c r="N93" s="3">
        <f t="shared" si="2"/>
        <v>0</v>
      </c>
    </row>
    <row r="94" spans="1:14" ht="15" customHeight="1" x14ac:dyDescent="0.25">
      <c r="A94" t="s">
        <v>201</v>
      </c>
      <c r="B94" t="s">
        <v>235</v>
      </c>
      <c r="C94" t="s">
        <v>31</v>
      </c>
      <c r="D94" t="s">
        <v>244</v>
      </c>
      <c r="H94" s="9"/>
      <c r="K94" s="13"/>
      <c r="N94" s="3">
        <f t="shared" si="2"/>
        <v>0</v>
      </c>
    </row>
    <row r="95" spans="1:14" ht="15" customHeight="1" x14ac:dyDescent="0.25">
      <c r="A95" t="s">
        <v>205</v>
      </c>
      <c r="B95" t="s">
        <v>235</v>
      </c>
      <c r="C95" t="s">
        <v>141</v>
      </c>
      <c r="D95" t="s">
        <v>245</v>
      </c>
      <c r="E95" s="1">
        <v>2.5</v>
      </c>
      <c r="H95" s="9"/>
      <c r="K95" s="13"/>
      <c r="N95" s="3">
        <f t="shared" si="2"/>
        <v>2.5</v>
      </c>
    </row>
    <row r="96" spans="1:14" ht="15" customHeight="1" x14ac:dyDescent="0.25">
      <c r="A96" t="s">
        <v>210</v>
      </c>
      <c r="B96" t="s">
        <v>235</v>
      </c>
      <c r="C96" t="s">
        <v>117</v>
      </c>
      <c r="D96" t="s">
        <v>212</v>
      </c>
      <c r="E96" s="1">
        <v>3.5</v>
      </c>
      <c r="H96" s="9"/>
      <c r="I96" s="10">
        <v>4</v>
      </c>
      <c r="J96" s="7">
        <v>0.5</v>
      </c>
      <c r="K96" s="13">
        <f t="shared" si="3"/>
        <v>4.5</v>
      </c>
      <c r="N96" s="3">
        <f t="shared" si="2"/>
        <v>8</v>
      </c>
    </row>
    <row r="97" spans="1:14" ht="15" customHeight="1" x14ac:dyDescent="0.25">
      <c r="A97" t="s">
        <v>215</v>
      </c>
      <c r="B97" t="s">
        <v>235</v>
      </c>
      <c r="C97" t="s">
        <v>64</v>
      </c>
      <c r="D97" t="s">
        <v>246</v>
      </c>
      <c r="E97" s="1">
        <v>5.5</v>
      </c>
      <c r="F97" s="7">
        <v>1.5</v>
      </c>
      <c r="G97" s="7">
        <v>2</v>
      </c>
      <c r="H97" s="9">
        <f>SUM(F97:G97)</f>
        <v>3.5</v>
      </c>
      <c r="K97" s="13"/>
      <c r="N97" s="3">
        <f t="shared" si="2"/>
        <v>9</v>
      </c>
    </row>
    <row r="98" spans="1:14" ht="15" customHeight="1" x14ac:dyDescent="0.25">
      <c r="A98" t="s">
        <v>162</v>
      </c>
      <c r="B98" t="s">
        <v>247</v>
      </c>
      <c r="C98" t="s">
        <v>151</v>
      </c>
      <c r="D98" t="s">
        <v>248</v>
      </c>
      <c r="E98" s="1">
        <v>2</v>
      </c>
      <c r="H98" s="5"/>
      <c r="K98" s="13"/>
      <c r="N98" s="3">
        <f t="shared" si="2"/>
        <v>2</v>
      </c>
    </row>
    <row r="99" spans="1:14" ht="15" customHeight="1" x14ac:dyDescent="0.25">
      <c r="A99" t="s">
        <v>186</v>
      </c>
      <c r="B99" t="s">
        <v>247</v>
      </c>
      <c r="C99" t="s">
        <v>249</v>
      </c>
      <c r="D99" t="s">
        <v>250</v>
      </c>
      <c r="H99" s="5"/>
      <c r="I99" s="10">
        <v>2</v>
      </c>
      <c r="J99" s="7">
        <v>2.75</v>
      </c>
      <c r="K99" s="13">
        <f t="shared" si="3"/>
        <v>4.75</v>
      </c>
      <c r="N99" s="3">
        <f t="shared" si="2"/>
        <v>4.75</v>
      </c>
    </row>
    <row r="100" spans="1:14" ht="15" customHeight="1" x14ac:dyDescent="0.25">
      <c r="A100" t="s">
        <v>224</v>
      </c>
      <c r="B100" t="s">
        <v>247</v>
      </c>
      <c r="C100" t="s">
        <v>251</v>
      </c>
      <c r="D100" t="s">
        <v>252</v>
      </c>
      <c r="H100" s="5"/>
      <c r="K100" s="13"/>
      <c r="N100" s="3">
        <f t="shared" si="2"/>
        <v>0</v>
      </c>
    </row>
    <row r="101" spans="1:14" ht="15" customHeight="1" x14ac:dyDescent="0.25">
      <c r="A101" t="s">
        <v>225</v>
      </c>
      <c r="B101" t="s">
        <v>247</v>
      </c>
      <c r="C101" t="s">
        <v>253</v>
      </c>
      <c r="D101" t="s">
        <v>254</v>
      </c>
      <c r="E101" s="1">
        <v>4</v>
      </c>
      <c r="H101" s="5"/>
      <c r="K101" s="13"/>
      <c r="N101" s="3">
        <f t="shared" si="2"/>
        <v>4</v>
      </c>
    </row>
    <row r="102" spans="1:14" ht="15" customHeight="1" x14ac:dyDescent="0.25">
      <c r="A102" t="s">
        <v>255</v>
      </c>
      <c r="B102" t="s">
        <v>247</v>
      </c>
      <c r="C102" t="s">
        <v>190</v>
      </c>
      <c r="D102" t="s">
        <v>256</v>
      </c>
      <c r="E102" s="1">
        <v>0.5</v>
      </c>
      <c r="H102" s="5"/>
      <c r="I102" s="10">
        <v>0</v>
      </c>
      <c r="J102" s="7">
        <v>0</v>
      </c>
      <c r="K102" s="13">
        <f t="shared" si="3"/>
        <v>0</v>
      </c>
      <c r="N102" s="3">
        <f t="shared" si="2"/>
        <v>0.5</v>
      </c>
    </row>
    <row r="103" spans="1:14" ht="15" customHeight="1" x14ac:dyDescent="0.25">
      <c r="A103" t="s">
        <v>257</v>
      </c>
      <c r="B103" t="s">
        <v>247</v>
      </c>
      <c r="C103" t="s">
        <v>258</v>
      </c>
      <c r="D103" t="s">
        <v>259</v>
      </c>
      <c r="H103" s="5"/>
      <c r="K103" s="13"/>
      <c r="N103" s="3">
        <f t="shared" si="2"/>
        <v>0</v>
      </c>
    </row>
    <row r="104" spans="1:14" ht="15" customHeight="1" x14ac:dyDescent="0.25">
      <c r="A104" t="s">
        <v>137</v>
      </c>
      <c r="B104" t="s">
        <v>260</v>
      </c>
      <c r="C104" t="s">
        <v>64</v>
      </c>
      <c r="D104" t="s">
        <v>261</v>
      </c>
      <c r="H104" s="5"/>
      <c r="K104" s="13"/>
      <c r="N104" s="3">
        <f t="shared" si="2"/>
        <v>0</v>
      </c>
    </row>
    <row r="105" spans="1:14" ht="15" customHeight="1" x14ac:dyDescent="0.25">
      <c r="A105" t="s">
        <v>196</v>
      </c>
      <c r="B105" t="s">
        <v>260</v>
      </c>
      <c r="C105" t="s">
        <v>262</v>
      </c>
      <c r="D105" t="s">
        <v>263</v>
      </c>
      <c r="H105" s="5"/>
      <c r="K105" s="13"/>
      <c r="N105" s="3">
        <f t="shared" si="2"/>
        <v>0</v>
      </c>
    </row>
    <row r="106" spans="1:14" ht="15" customHeight="1" x14ac:dyDescent="0.25">
      <c r="A106" t="s">
        <v>210</v>
      </c>
      <c r="B106" t="s">
        <v>260</v>
      </c>
      <c r="C106" t="s">
        <v>37</v>
      </c>
      <c r="D106" t="s">
        <v>264</v>
      </c>
      <c r="H106" s="5"/>
      <c r="K106" s="13"/>
      <c r="N106" s="3">
        <f t="shared" si="2"/>
        <v>0</v>
      </c>
    </row>
    <row r="107" spans="1:14" ht="15" customHeight="1" x14ac:dyDescent="0.25">
      <c r="A107" t="s">
        <v>60</v>
      </c>
      <c r="B107" t="s">
        <v>265</v>
      </c>
      <c r="C107" t="s">
        <v>258</v>
      </c>
      <c r="D107" t="s">
        <v>266</v>
      </c>
      <c r="H107" s="5"/>
      <c r="K107" s="13"/>
      <c r="N107" s="3">
        <f t="shared" si="2"/>
        <v>0</v>
      </c>
    </row>
    <row r="108" spans="1:14" ht="15" customHeight="1" x14ac:dyDescent="0.25">
      <c r="A108" t="s">
        <v>66</v>
      </c>
      <c r="B108" t="s">
        <v>265</v>
      </c>
      <c r="C108" t="s">
        <v>267</v>
      </c>
      <c r="D108" t="s">
        <v>71</v>
      </c>
      <c r="H108" s="5"/>
      <c r="K108" s="13"/>
      <c r="N108" s="3">
        <f t="shared" si="2"/>
        <v>0</v>
      </c>
    </row>
    <row r="109" spans="1:14" ht="15" customHeight="1" x14ac:dyDescent="0.25">
      <c r="A109" t="s">
        <v>75</v>
      </c>
      <c r="B109" t="s">
        <v>265</v>
      </c>
      <c r="C109" t="s">
        <v>268</v>
      </c>
      <c r="D109" t="s">
        <v>158</v>
      </c>
      <c r="F109" s="7">
        <v>2</v>
      </c>
      <c r="G109" s="7">
        <v>1.25</v>
      </c>
      <c r="H109" s="9">
        <f>SUM(F109:G109)</f>
        <v>3.25</v>
      </c>
      <c r="K109" s="13"/>
      <c r="N109" s="3">
        <f t="shared" si="2"/>
        <v>3.25</v>
      </c>
    </row>
    <row r="110" spans="1:14" ht="15" customHeight="1" x14ac:dyDescent="0.25">
      <c r="A110" t="s">
        <v>137</v>
      </c>
      <c r="B110" t="s">
        <v>265</v>
      </c>
      <c r="C110" t="s">
        <v>269</v>
      </c>
      <c r="D110" t="s">
        <v>270</v>
      </c>
      <c r="H110" s="9"/>
      <c r="K110" s="13"/>
      <c r="N110" s="3">
        <f t="shared" si="2"/>
        <v>0</v>
      </c>
    </row>
    <row r="111" spans="1:14" ht="15" customHeight="1" x14ac:dyDescent="0.25">
      <c r="A111" t="s">
        <v>165</v>
      </c>
      <c r="B111" t="s">
        <v>265</v>
      </c>
      <c r="C111" t="s">
        <v>37</v>
      </c>
      <c r="D111" t="s">
        <v>271</v>
      </c>
      <c r="H111" s="9"/>
      <c r="K111" s="13"/>
      <c r="N111" s="3">
        <f t="shared" si="2"/>
        <v>0</v>
      </c>
    </row>
    <row r="112" spans="1:14" ht="15" customHeight="1" x14ac:dyDescent="0.25">
      <c r="A112" t="s">
        <v>173</v>
      </c>
      <c r="B112" t="s">
        <v>272</v>
      </c>
      <c r="C112" t="s">
        <v>61</v>
      </c>
      <c r="D112" t="s">
        <v>273</v>
      </c>
      <c r="H112" s="9"/>
      <c r="K112" s="13"/>
      <c r="N112" s="3">
        <f t="shared" si="2"/>
        <v>0</v>
      </c>
    </row>
    <row r="113" spans="1:14" ht="15" customHeight="1" x14ac:dyDescent="0.25">
      <c r="A113" t="s">
        <v>228</v>
      </c>
      <c r="B113" t="s">
        <v>272</v>
      </c>
      <c r="C113" t="s">
        <v>180</v>
      </c>
      <c r="D113" t="s">
        <v>274</v>
      </c>
      <c r="E113" s="1">
        <v>0</v>
      </c>
      <c r="F113" s="7">
        <v>0</v>
      </c>
      <c r="G113" s="7">
        <v>0.75</v>
      </c>
      <c r="H113" s="9">
        <f>SUM(F113:G113)</f>
        <v>0.75</v>
      </c>
      <c r="K113" s="13"/>
      <c r="N113" s="3">
        <f t="shared" si="2"/>
        <v>0.75</v>
      </c>
    </row>
    <row r="114" spans="1:14" ht="15" customHeight="1" x14ac:dyDescent="0.25">
      <c r="A114" t="s">
        <v>275</v>
      </c>
      <c r="B114" t="s">
        <v>276</v>
      </c>
      <c r="C114" t="s">
        <v>277</v>
      </c>
      <c r="D114" t="s">
        <v>278</v>
      </c>
      <c r="H114" s="9"/>
      <c r="K114" s="13"/>
      <c r="N114" s="3">
        <f t="shared" si="2"/>
        <v>0</v>
      </c>
    </row>
    <row r="115" spans="1:14" ht="15" customHeight="1" x14ac:dyDescent="0.25">
      <c r="C115" t="s">
        <v>279</v>
      </c>
      <c r="D115" t="s">
        <v>280</v>
      </c>
      <c r="F115" s="7">
        <v>0</v>
      </c>
      <c r="G115" s="7">
        <v>0</v>
      </c>
      <c r="H115" s="9">
        <f>SUM(F115:G115)</f>
        <v>0</v>
      </c>
      <c r="K115" s="13"/>
      <c r="N115" s="3">
        <f t="shared" si="2"/>
        <v>0</v>
      </c>
    </row>
    <row r="1048576" spans="9:11" ht="15" customHeight="1" x14ac:dyDescent="0.25">
      <c r="I1048576" s="10">
        <f>SUM(I115)</f>
        <v>0</v>
      </c>
      <c r="J1048576" s="7">
        <f>SUM(I1048576)</f>
        <v>0</v>
      </c>
      <c r="K1048576">
        <f>SUM(I1048576:J1048576)</f>
        <v>0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</cp:lastModifiedBy>
  <dcterms:created xsi:type="dcterms:W3CDTF">2016-12-03T14:33:30Z</dcterms:created>
  <dcterms:modified xsi:type="dcterms:W3CDTF">2016-12-26T12:49:47Z</dcterms:modified>
</cp:coreProperties>
</file>